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166A3A9C-36D5-424C-B1DD-10349C35F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panj" sheetId="4" r:id="rId1"/>
    <sheet name="List1" sheetId="5" r:id="rId2"/>
    <sheet name="List2" sheetId="2" r:id="rId3"/>
    <sheet name="List3" sheetId="3" r:id="rId4"/>
  </sheets>
  <calcPr calcId="191029"/>
</workbook>
</file>

<file path=xl/calcChain.xml><?xml version="1.0" encoding="utf-8"?>
<calcChain xmlns="http://schemas.openxmlformats.org/spreadsheetml/2006/main">
  <c r="H107" i="4" l="1"/>
  <c r="H104" i="4"/>
  <c r="H111" i="4"/>
  <c r="H109" i="4"/>
  <c r="H46" i="4"/>
  <c r="H44" i="4"/>
  <c r="H32" i="4"/>
  <c r="H89" i="4"/>
  <c r="H101" i="4"/>
  <c r="H93" i="4"/>
  <c r="H91" i="4"/>
  <c r="H99" i="4"/>
  <c r="H97" i="4"/>
  <c r="H95" i="4"/>
  <c r="H73" i="4"/>
  <c r="H71" i="4"/>
  <c r="H69" i="4"/>
  <c r="H63" i="4"/>
  <c r="H67" i="4"/>
  <c r="H83" i="4"/>
  <c r="H81" i="4"/>
  <c r="H85" i="4"/>
  <c r="H54" i="4"/>
  <c r="H75" i="4"/>
  <c r="H60" i="4"/>
  <c r="H52" i="4"/>
  <c r="H79" i="4"/>
  <c r="H77" i="4"/>
  <c r="H56" i="4"/>
  <c r="H35" i="4"/>
  <c r="H114" i="4" l="1"/>
  <c r="H65" i="4"/>
  <c r="H48" i="4"/>
  <c r="H39" i="4"/>
  <c r="H37" i="4"/>
  <c r="H9" i="4"/>
</calcChain>
</file>

<file path=xl/sharedStrings.xml><?xml version="1.0" encoding="utf-8"?>
<sst xmlns="http://schemas.openxmlformats.org/spreadsheetml/2006/main" count="315" uniqueCount="141">
  <si>
    <t>Osobni identifikacijski broj (OIB) primatelja</t>
  </si>
  <si>
    <t>Sjedište /Prebivalište (grad ili općina) primatelja</t>
  </si>
  <si>
    <t>Naćin objave isplaćenog iznosa</t>
  </si>
  <si>
    <t>Naziv isplatitelja</t>
  </si>
  <si>
    <t>Vrsta rashoda/izdataka (šifra i naziv ekonomske klasifikacije razine odjeljka sukladno pravilniku koji se uređuje sustav proračunskog računovodstva i računski plan)</t>
  </si>
  <si>
    <t>Pag</t>
  </si>
  <si>
    <t>Zagreb</t>
  </si>
  <si>
    <t>Naziv primatelja (naziv pravne osobe/ime i prezime fizičke osobe)</t>
  </si>
  <si>
    <t>Zadar</t>
  </si>
  <si>
    <t>Rijeka</t>
  </si>
  <si>
    <t>Lorenco d.o.o.</t>
  </si>
  <si>
    <t>31111 (plaće za redovan rad)</t>
  </si>
  <si>
    <t>31321 (doprinosi za OZO)</t>
  </si>
  <si>
    <t>32121 (naknade za prijevoz na posao i s posla)</t>
  </si>
  <si>
    <t>Ukupno Lorenco d.o.o.</t>
  </si>
  <si>
    <t>Objava informacija o trošenju proračunskih sredstava D.V. Paški mališani Pag u periodu:</t>
  </si>
  <si>
    <t>D.V. Paški mališani</t>
  </si>
  <si>
    <t>Komunalno društvo Pag d.o.o</t>
  </si>
  <si>
    <t>V.Gorica</t>
  </si>
  <si>
    <t>32311(usluge telefona, pošte i prijevoza)</t>
  </si>
  <si>
    <t>Ukupno HP Hrvatska pošta d.d.</t>
  </si>
  <si>
    <t>Hrvatski telekom d.d.</t>
  </si>
  <si>
    <t>32311 (usluge telefona,pošte i prijevoza)</t>
  </si>
  <si>
    <t>Ukupno Komunalno društvo Pag d.o.o.</t>
  </si>
  <si>
    <t>Ukupno  Hrvatski telekom d.d.</t>
  </si>
  <si>
    <t>Hrvatska televizija</t>
  </si>
  <si>
    <t>Ukupno Hrvatska televizija:</t>
  </si>
  <si>
    <t>32311( ostale usluge za komnikaciju i prijevoz)</t>
  </si>
  <si>
    <t>Općina Povljana</t>
  </si>
  <si>
    <t>Zadar Tehnika d.o.o</t>
  </si>
  <si>
    <t>Ukupno Zadar Tehnika d.o.o :</t>
  </si>
  <si>
    <t xml:space="preserve">HEP Opskrba d.o.o. </t>
  </si>
  <si>
    <t>63073332379</t>
  </si>
  <si>
    <t>32231(električna energija)</t>
  </si>
  <si>
    <t>Ukupno HEP Opskrba :</t>
  </si>
  <si>
    <t>ERSTE BANK</t>
  </si>
  <si>
    <t>Vrgorac</t>
  </si>
  <si>
    <t>Libusoft Cicom d.o.o</t>
  </si>
  <si>
    <t>TJ STUDIO</t>
  </si>
  <si>
    <t>Ukupno:</t>
  </si>
  <si>
    <t>323810(računalne usluge)</t>
  </si>
  <si>
    <t>343110(bankarske usluge)</t>
  </si>
  <si>
    <t>Ukupno Erste Bank :</t>
  </si>
  <si>
    <t>Financijska agencija</t>
  </si>
  <si>
    <t>343120(usluge platnog prometa)</t>
  </si>
  <si>
    <t>322240(materijal i sirovine - namirnice)</t>
  </si>
  <si>
    <t>322240(matrijal i sirovine-namirnice)</t>
  </si>
  <si>
    <t>Mesna industrija Pivac</t>
  </si>
  <si>
    <t>Proračun Grada Paga</t>
  </si>
  <si>
    <t>323410(komunalne usluge-opskrba vodom)</t>
  </si>
  <si>
    <t>Ukupno TJ STUDIO :</t>
  </si>
  <si>
    <t>322420(matrijal i sirovine-namirnice)</t>
  </si>
  <si>
    <t>LEDO plus d.o.o.</t>
  </si>
  <si>
    <t>Ukupno Ledo plus d.o.o:</t>
  </si>
  <si>
    <t>Ukupno Financijska agencija:</t>
  </si>
  <si>
    <t>Ukupno Pivac:</t>
  </si>
  <si>
    <t>Ukupno JVP PAG:</t>
  </si>
  <si>
    <t>322240(materijal i sirovine-namirnice)</t>
  </si>
  <si>
    <t>Čistoća d.o.o</t>
  </si>
  <si>
    <t>13973013461</t>
  </si>
  <si>
    <t>Ukupno Čistoća d.o.o.:</t>
  </si>
  <si>
    <t>HP Hrvatska Pošta d.d.</t>
  </si>
  <si>
    <t>323530(zakupnine i najamnine)</t>
  </si>
  <si>
    <t>D.V Paški mališani</t>
  </si>
  <si>
    <t>14506572540</t>
  </si>
  <si>
    <t>Ukupno Libusoft:</t>
  </si>
  <si>
    <t xml:space="preserve">Čistoća </t>
  </si>
  <si>
    <t>323410( Iznošenje i odvoz smeća)</t>
  </si>
  <si>
    <t>323420(Iznošenje i odvoz smeća)</t>
  </si>
  <si>
    <t>Sabalić d.o.o.</t>
  </si>
  <si>
    <t>322110(Uredski materijal)</t>
  </si>
  <si>
    <t>Ukupno Sabalić d.o.o.:</t>
  </si>
  <si>
    <t>VINDIJA</t>
  </si>
  <si>
    <t>kartica</t>
  </si>
  <si>
    <t>322340(motorni benzin i dizel gorivo)</t>
  </si>
  <si>
    <t>321310(seminari, savjetovanja i simpoziji)</t>
  </si>
  <si>
    <t>Zavod za javno zdrastvo Zadar</t>
  </si>
  <si>
    <t>323610(obvezni i preven.zdrastveni pregledi)</t>
  </si>
  <si>
    <t>Ukupno Vindija:</t>
  </si>
  <si>
    <t>lipanj  2025.g.</t>
  </si>
  <si>
    <t>322190(ostali materijal za pot.red.posl.)</t>
  </si>
  <si>
    <t>322240(materijal i sirovine- namirnice)</t>
  </si>
  <si>
    <t>D.V.Paški mališani</t>
  </si>
  <si>
    <t>322420(materij.i djel. za tek. I inv.održ)</t>
  </si>
  <si>
    <t>329910(rashodi protokola-vijenci, cvijeće..)</t>
  </si>
  <si>
    <t>322160(materij.za higij.potre.i njegu)</t>
  </si>
  <si>
    <t>322140(materij. I sredstva za čišč. I održ.)</t>
  </si>
  <si>
    <t>Plaća 05-2025</t>
  </si>
  <si>
    <t>Prijevoz 05-2025</t>
  </si>
  <si>
    <t>OZO 05-2025</t>
  </si>
  <si>
    <t>Ukupno Plaća 05-2025 Proračun Grada Paga:</t>
  </si>
  <si>
    <t>Prijevoz 05-2025 obj.Povljana</t>
  </si>
  <si>
    <t xml:space="preserve">OZO 05-2025 </t>
  </si>
  <si>
    <t>Ukupno plaća 05-25 Područni objekt Povljana:</t>
  </si>
  <si>
    <t>EL GASTRO</t>
  </si>
  <si>
    <t>Dobropoljana</t>
  </si>
  <si>
    <t>323220(usluge tek. I inv.održ. postro. I opreme)</t>
  </si>
  <si>
    <t>Ukupno: EL GASTRO:</t>
  </si>
  <si>
    <t>GUMI SERVIS PAG</t>
  </si>
  <si>
    <t>63787680324</t>
  </si>
  <si>
    <t>322520(Auto gume)</t>
  </si>
  <si>
    <t>Ukupno GUMI SERVIS PAG:</t>
  </si>
  <si>
    <t>INA-PAG</t>
  </si>
  <si>
    <t>27759560625</t>
  </si>
  <si>
    <t>18376805890</t>
  </si>
  <si>
    <t>321310(stručno usvršavanje)</t>
  </si>
  <si>
    <t>Ukupno RRIF PLUS:</t>
  </si>
  <si>
    <t>RRIF-PLUS d.o.o</t>
  </si>
  <si>
    <t>GORAL,Obrt za pr.PVC I ALU st.</t>
  </si>
  <si>
    <t>323220(Usluge tek. I inv. Održ.)</t>
  </si>
  <si>
    <t>Ukupno GORAL:</t>
  </si>
  <si>
    <t>323630(Laboratorijske usluge)</t>
  </si>
  <si>
    <t>Ukupno ZZJZ ZADAR :</t>
  </si>
  <si>
    <t>LJEKARNE FARMAPHARM</t>
  </si>
  <si>
    <t>322160(materij.za higijenske potr. I njegu)</t>
  </si>
  <si>
    <t>Ukupno Ljekarne Farmapharm:</t>
  </si>
  <si>
    <t>POSREDNIČKA AGEN. TESLA</t>
  </si>
  <si>
    <t>Krapina</t>
  </si>
  <si>
    <t>Ukupno Tesla:</t>
  </si>
  <si>
    <t>SOL I PAPAR d.o.o.</t>
  </si>
  <si>
    <t>Ukupno Sol i papar:</t>
  </si>
  <si>
    <t>322710(Službena, radna i zaš.odjeća i obuća)</t>
  </si>
  <si>
    <t>JOSIP FABIJANIĆ.obrt Duje</t>
  </si>
  <si>
    <t>Kolan</t>
  </si>
  <si>
    <t>323290(ostale usl. Tek. I inv. Održavanje)</t>
  </si>
  <si>
    <t>Ukupno obrt Duje:</t>
  </si>
  <si>
    <t>Zavod za zaš. Na radu Rijeka</t>
  </si>
  <si>
    <t>323220(usluge tek. I invest. Održavanja post.i opr)</t>
  </si>
  <si>
    <t>Ukupno ZZZNR Rijeka:</t>
  </si>
  <si>
    <t>ADRIJATIC -osiguranje</t>
  </si>
  <si>
    <t>Split</t>
  </si>
  <si>
    <t>329210(Premija osig. prijevoznih sredstava)</t>
  </si>
  <si>
    <t>Ukupno: Adriatic-osiguranje</t>
  </si>
  <si>
    <t>AUTOKLUB RIJEKA</t>
  </si>
  <si>
    <t>323940(Usluge pri registr. Prijevoznih sredstava)</t>
  </si>
  <si>
    <t>Ukupno:AUTOKLUB:</t>
  </si>
  <si>
    <t>LJUBICA vl. F. Valentić</t>
  </si>
  <si>
    <t>329310(Reprezentacija)</t>
  </si>
  <si>
    <t>Ukupno: Ljubica:</t>
  </si>
  <si>
    <t>ALFASOL d.o.o.</t>
  </si>
  <si>
    <t>Ukupno: ALFASOL d.o.o.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</si>
</sst>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31" xfId="0" applyNumberFormat="1" applyBorder="1" applyAlignment="1">
      <alignment horizontal="right"/>
    </xf>
    <xf numFmtId="2" fontId="0" fillId="0" borderId="29" xfId="0" applyNumberFormat="1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4" fillId="2" borderId="2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 applyAlignment="1">
      <alignment horizontal="right"/>
    </xf>
    <xf numFmtId="0" fontId="4" fillId="4" borderId="20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2" fontId="4" fillId="4" borderId="5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4" borderId="21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"/>
  <sheetViews>
    <sheetView tabSelected="1" zoomScale="125" zoomScaleNormal="100" workbookViewId="0">
      <selection activeCell="B119" sqref="B119"/>
    </sheetView>
  </sheetViews>
  <sheetFormatPr defaultColWidth="8.85546875" defaultRowHeight="15" x14ac:dyDescent="0.25"/>
  <cols>
    <col min="1" max="1" width="9.140625" customWidth="1"/>
    <col min="7" max="7" width="5.42578125" customWidth="1"/>
    <col min="9" max="9" width="5.85546875" customWidth="1"/>
    <col min="11" max="11" width="12.28515625" customWidth="1"/>
    <col min="15" max="15" width="16.42578125" customWidth="1"/>
  </cols>
  <sheetData>
    <row r="1" spans="1:15" ht="21" x14ac:dyDescent="0.3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25">
      <c r="D2" s="42" t="s">
        <v>79</v>
      </c>
      <c r="E2" s="42"/>
      <c r="F2" s="42"/>
      <c r="G2" s="42"/>
      <c r="H2" s="42"/>
      <c r="I2" s="42"/>
      <c r="J2" s="42"/>
      <c r="K2" s="42"/>
    </row>
    <row r="3" spans="1:15" ht="15.75" thickBot="1" x14ac:dyDescent="0.3">
      <c r="D3" s="43"/>
      <c r="E3" s="43"/>
      <c r="F3" s="43"/>
      <c r="G3" s="43"/>
      <c r="H3" s="43"/>
      <c r="I3" s="43"/>
      <c r="J3" s="43"/>
      <c r="K3" s="43"/>
    </row>
    <row r="4" spans="1:15" ht="15" customHeight="1" x14ac:dyDescent="0.25">
      <c r="A4" s="44" t="s">
        <v>7</v>
      </c>
      <c r="B4" s="45"/>
      <c r="C4" s="46"/>
      <c r="D4" s="53" t="s">
        <v>0</v>
      </c>
      <c r="E4" s="54"/>
      <c r="F4" s="54" t="s">
        <v>1</v>
      </c>
      <c r="G4" s="54"/>
      <c r="H4" s="54" t="s">
        <v>2</v>
      </c>
      <c r="I4" s="54"/>
      <c r="J4" s="59" t="s">
        <v>3</v>
      </c>
      <c r="K4" s="59"/>
      <c r="L4" s="62" t="s">
        <v>4</v>
      </c>
      <c r="M4" s="62"/>
      <c r="N4" s="62"/>
      <c r="O4" s="63"/>
    </row>
    <row r="5" spans="1:15" x14ac:dyDescent="0.25">
      <c r="A5" s="47"/>
      <c r="B5" s="48"/>
      <c r="C5" s="49"/>
      <c r="D5" s="55"/>
      <c r="E5" s="56"/>
      <c r="F5" s="56"/>
      <c r="G5" s="56"/>
      <c r="H5" s="56"/>
      <c r="I5" s="56"/>
      <c r="J5" s="60"/>
      <c r="K5" s="60"/>
      <c r="L5" s="64"/>
      <c r="M5" s="64"/>
      <c r="N5" s="64"/>
      <c r="O5" s="65"/>
    </row>
    <row r="6" spans="1:15" ht="15.75" thickBot="1" x14ac:dyDescent="0.3">
      <c r="A6" s="50"/>
      <c r="B6" s="51"/>
      <c r="C6" s="52"/>
      <c r="D6" s="57"/>
      <c r="E6" s="58"/>
      <c r="F6" s="58"/>
      <c r="G6" s="58"/>
      <c r="H6" s="58"/>
      <c r="I6" s="58"/>
      <c r="J6" s="61"/>
      <c r="K6" s="61"/>
      <c r="L6" s="66"/>
      <c r="M6" s="66"/>
      <c r="N6" s="66"/>
      <c r="O6" s="67"/>
    </row>
    <row r="7" spans="1:15" x14ac:dyDescent="0.25">
      <c r="A7" s="68"/>
      <c r="B7" s="69"/>
      <c r="C7" s="69"/>
      <c r="D7" s="26"/>
      <c r="E7" s="26"/>
      <c r="F7" s="26"/>
      <c r="G7" s="26"/>
      <c r="H7" s="70"/>
      <c r="I7" s="70"/>
      <c r="J7" s="26"/>
      <c r="K7" s="26"/>
      <c r="L7" s="71"/>
      <c r="M7" s="72"/>
      <c r="N7" s="72"/>
      <c r="O7" s="73"/>
    </row>
    <row r="8" spans="1:15" x14ac:dyDescent="0.25">
      <c r="B8" s="2"/>
      <c r="C8" s="1"/>
      <c r="D8" s="3"/>
      <c r="E8" s="3"/>
      <c r="F8" s="3"/>
      <c r="G8" s="4"/>
      <c r="H8" s="5"/>
      <c r="I8" s="6"/>
      <c r="J8" s="3"/>
      <c r="K8" s="3"/>
      <c r="L8" s="7"/>
      <c r="M8" s="7"/>
      <c r="N8" s="7"/>
      <c r="O8" s="8"/>
    </row>
    <row r="9" spans="1:15" x14ac:dyDescent="0.25">
      <c r="A9" s="12"/>
      <c r="B9" s="13"/>
      <c r="C9" s="13"/>
      <c r="D9" s="13"/>
      <c r="E9" s="13"/>
      <c r="F9" s="13"/>
      <c r="G9" s="14"/>
      <c r="H9" s="15">
        <f>H7</f>
        <v>0</v>
      </c>
      <c r="I9" s="16"/>
      <c r="J9" s="16"/>
      <c r="K9" s="16"/>
      <c r="L9" s="16"/>
      <c r="M9" s="16"/>
      <c r="N9" s="16"/>
      <c r="O9" s="17"/>
    </row>
    <row r="10" spans="1:15" ht="15" customHeight="1" x14ac:dyDescent="0.25">
      <c r="A10" s="18" t="s">
        <v>10</v>
      </c>
      <c r="B10" s="19"/>
      <c r="C10" s="19"/>
      <c r="D10" s="21">
        <v>39577450127</v>
      </c>
      <c r="E10" s="21"/>
      <c r="F10" s="24" t="s">
        <v>5</v>
      </c>
      <c r="G10" s="25"/>
      <c r="H10" s="22">
        <v>37.64</v>
      </c>
      <c r="I10" s="23"/>
      <c r="J10" s="26" t="s">
        <v>16</v>
      </c>
      <c r="K10" s="26"/>
      <c r="L10" s="9" t="s">
        <v>80</v>
      </c>
      <c r="M10" s="10"/>
      <c r="N10" s="10"/>
      <c r="O10" s="11"/>
    </row>
    <row r="11" spans="1:15" ht="15" customHeight="1" x14ac:dyDescent="0.25">
      <c r="A11" s="18" t="s">
        <v>10</v>
      </c>
      <c r="B11" s="19"/>
      <c r="C11" s="19"/>
      <c r="D11" s="21">
        <v>39577450127</v>
      </c>
      <c r="E11" s="21"/>
      <c r="F11" s="24" t="s">
        <v>5</v>
      </c>
      <c r="G11" s="25"/>
      <c r="H11" s="22">
        <v>533.17999999999995</v>
      </c>
      <c r="I11" s="23"/>
      <c r="J11" s="26" t="s">
        <v>48</v>
      </c>
      <c r="K11" s="26"/>
      <c r="L11" s="9" t="s">
        <v>81</v>
      </c>
      <c r="M11" s="10"/>
      <c r="N11" s="10"/>
      <c r="O11" s="11"/>
    </row>
    <row r="12" spans="1:15" ht="15" customHeight="1" x14ac:dyDescent="0.25">
      <c r="A12" s="27" t="s">
        <v>10</v>
      </c>
      <c r="B12" s="28"/>
      <c r="C12" s="29"/>
      <c r="D12" s="24">
        <v>39577450127</v>
      </c>
      <c r="E12" s="25"/>
      <c r="F12" s="24" t="s">
        <v>5</v>
      </c>
      <c r="G12" s="25"/>
      <c r="H12" s="22">
        <v>1043.3699999999999</v>
      </c>
      <c r="I12" s="23"/>
      <c r="J12" s="24" t="s">
        <v>48</v>
      </c>
      <c r="K12" s="25"/>
      <c r="L12" s="9" t="s">
        <v>57</v>
      </c>
      <c r="M12" s="10"/>
      <c r="N12" s="10"/>
      <c r="O12" s="11"/>
    </row>
    <row r="13" spans="1:15" ht="15" customHeight="1" x14ac:dyDescent="0.25">
      <c r="A13" s="18" t="s">
        <v>10</v>
      </c>
      <c r="B13" s="19"/>
      <c r="C13" s="19"/>
      <c r="D13" s="24">
        <v>39577450127</v>
      </c>
      <c r="E13" s="25"/>
      <c r="F13" s="24" t="s">
        <v>5</v>
      </c>
      <c r="G13" s="25"/>
      <c r="H13" s="22">
        <v>141.12</v>
      </c>
      <c r="I13" s="23"/>
      <c r="J13" s="26" t="s">
        <v>48</v>
      </c>
      <c r="K13" s="26"/>
      <c r="L13" s="9" t="s">
        <v>45</v>
      </c>
      <c r="M13" s="10"/>
      <c r="N13" s="10"/>
      <c r="O13" s="11"/>
    </row>
    <row r="14" spans="1:15" ht="15" customHeight="1" x14ac:dyDescent="0.25">
      <c r="A14" s="18" t="s">
        <v>10</v>
      </c>
      <c r="B14" s="19"/>
      <c r="C14" s="19"/>
      <c r="D14" s="24">
        <v>39577450127</v>
      </c>
      <c r="E14" s="25"/>
      <c r="F14" s="24" t="s">
        <v>5</v>
      </c>
      <c r="G14" s="25"/>
      <c r="H14" s="22">
        <v>35.28</v>
      </c>
      <c r="I14" s="23"/>
      <c r="J14" s="26" t="s">
        <v>28</v>
      </c>
      <c r="K14" s="26"/>
      <c r="L14" s="9" t="s">
        <v>57</v>
      </c>
      <c r="M14" s="10"/>
      <c r="N14" s="10"/>
      <c r="O14" s="11"/>
    </row>
    <row r="15" spans="1:15" ht="15" customHeight="1" x14ac:dyDescent="0.25">
      <c r="A15" s="18" t="s">
        <v>10</v>
      </c>
      <c r="B15" s="19"/>
      <c r="C15" s="19"/>
      <c r="D15" s="24">
        <v>39577450127</v>
      </c>
      <c r="E15" s="25"/>
      <c r="F15" s="24" t="s">
        <v>5</v>
      </c>
      <c r="G15" s="25"/>
      <c r="H15" s="22">
        <v>157.38</v>
      </c>
      <c r="I15" s="23"/>
      <c r="J15" s="26" t="s">
        <v>28</v>
      </c>
      <c r="K15" s="26"/>
      <c r="L15" s="9" t="s">
        <v>45</v>
      </c>
      <c r="M15" s="10"/>
      <c r="N15" s="10"/>
      <c r="O15" s="11"/>
    </row>
    <row r="16" spans="1:15" ht="15" customHeight="1" x14ac:dyDescent="0.25">
      <c r="A16" s="18" t="s">
        <v>10</v>
      </c>
      <c r="B16" s="19"/>
      <c r="C16" s="19"/>
      <c r="D16" s="24">
        <v>39577450127</v>
      </c>
      <c r="E16" s="25"/>
      <c r="F16" s="24" t="s">
        <v>5</v>
      </c>
      <c r="G16" s="25"/>
      <c r="H16" s="22">
        <v>1167.53</v>
      </c>
      <c r="I16" s="23"/>
      <c r="J16" s="26" t="s">
        <v>48</v>
      </c>
      <c r="K16" s="26"/>
      <c r="L16" s="9" t="s">
        <v>57</v>
      </c>
      <c r="M16" s="10"/>
      <c r="N16" s="10"/>
      <c r="O16" s="11"/>
    </row>
    <row r="17" spans="1:15" ht="15" customHeight="1" x14ac:dyDescent="0.25">
      <c r="A17" s="18" t="s">
        <v>10</v>
      </c>
      <c r="B17" s="19"/>
      <c r="C17" s="19"/>
      <c r="D17" s="24">
        <v>39577450127</v>
      </c>
      <c r="E17" s="25"/>
      <c r="F17" s="24" t="s">
        <v>5</v>
      </c>
      <c r="G17" s="25"/>
      <c r="H17" s="22">
        <v>60.96</v>
      </c>
      <c r="I17" s="23"/>
      <c r="J17" s="26" t="s">
        <v>28</v>
      </c>
      <c r="K17" s="26"/>
      <c r="L17" s="9" t="s">
        <v>57</v>
      </c>
      <c r="M17" s="10"/>
      <c r="N17" s="10"/>
      <c r="O17" s="11"/>
    </row>
    <row r="18" spans="1:15" ht="15" customHeight="1" x14ac:dyDescent="0.25">
      <c r="A18" s="18" t="s">
        <v>10</v>
      </c>
      <c r="B18" s="19"/>
      <c r="C18" s="19"/>
      <c r="D18" s="24">
        <v>39577450127</v>
      </c>
      <c r="E18" s="25"/>
      <c r="F18" s="24" t="s">
        <v>5</v>
      </c>
      <c r="G18" s="25"/>
      <c r="H18" s="22">
        <v>415.71</v>
      </c>
      <c r="I18" s="23"/>
      <c r="J18" s="26" t="s">
        <v>48</v>
      </c>
      <c r="K18" s="26"/>
      <c r="L18" s="9" t="s">
        <v>57</v>
      </c>
      <c r="M18" s="10"/>
      <c r="N18" s="10"/>
      <c r="O18" s="11"/>
    </row>
    <row r="19" spans="1:15" ht="15" customHeight="1" x14ac:dyDescent="0.25">
      <c r="A19" s="18" t="s">
        <v>10</v>
      </c>
      <c r="B19" s="19"/>
      <c r="C19" s="19"/>
      <c r="D19" s="24">
        <v>39577450127</v>
      </c>
      <c r="E19" s="25"/>
      <c r="F19" s="24" t="s">
        <v>5</v>
      </c>
      <c r="G19" s="25"/>
      <c r="H19" s="22">
        <v>52.25</v>
      </c>
      <c r="I19" s="23"/>
      <c r="J19" s="26" t="s">
        <v>82</v>
      </c>
      <c r="K19" s="26"/>
      <c r="L19" s="9" t="s">
        <v>83</v>
      </c>
      <c r="M19" s="10"/>
      <c r="N19" s="10"/>
      <c r="O19" s="11"/>
    </row>
    <row r="20" spans="1:15" ht="15" customHeight="1" x14ac:dyDescent="0.25">
      <c r="A20" s="18" t="s">
        <v>10</v>
      </c>
      <c r="B20" s="19"/>
      <c r="C20" s="19"/>
      <c r="D20" s="24">
        <v>39577450127</v>
      </c>
      <c r="E20" s="25"/>
      <c r="F20" s="24" t="s">
        <v>5</v>
      </c>
      <c r="G20" s="25"/>
      <c r="H20" s="22">
        <v>143.47</v>
      </c>
      <c r="I20" s="23"/>
      <c r="J20" s="26" t="s">
        <v>48</v>
      </c>
      <c r="K20" s="26"/>
      <c r="L20" s="9" t="s">
        <v>57</v>
      </c>
      <c r="M20" s="10"/>
      <c r="N20" s="10"/>
      <c r="O20" s="11"/>
    </row>
    <row r="21" spans="1:15" ht="15" customHeight="1" x14ac:dyDescent="0.25">
      <c r="A21" s="18" t="s">
        <v>10</v>
      </c>
      <c r="B21" s="19"/>
      <c r="C21" s="19"/>
      <c r="D21" s="24">
        <v>39577450127</v>
      </c>
      <c r="E21" s="25"/>
      <c r="F21" s="24" t="s">
        <v>5</v>
      </c>
      <c r="G21" s="25"/>
      <c r="H21" s="22">
        <v>35.869999999999997</v>
      </c>
      <c r="I21" s="23"/>
      <c r="J21" s="26" t="s">
        <v>28</v>
      </c>
      <c r="K21" s="26"/>
      <c r="L21" s="9" t="s">
        <v>57</v>
      </c>
      <c r="M21" s="10"/>
      <c r="N21" s="10"/>
      <c r="O21" s="11"/>
    </row>
    <row r="22" spans="1:15" ht="15" customHeight="1" x14ac:dyDescent="0.25">
      <c r="A22" s="18" t="s">
        <v>10</v>
      </c>
      <c r="B22" s="19"/>
      <c r="C22" s="19"/>
      <c r="D22" s="24">
        <v>39577450127</v>
      </c>
      <c r="E22" s="25"/>
      <c r="F22" s="24" t="s">
        <v>5</v>
      </c>
      <c r="G22" s="25"/>
      <c r="H22" s="22">
        <v>279.98</v>
      </c>
      <c r="I22" s="23"/>
      <c r="J22" s="26" t="s">
        <v>48</v>
      </c>
      <c r="K22" s="26"/>
      <c r="L22" s="9" t="s">
        <v>45</v>
      </c>
      <c r="M22" s="10"/>
      <c r="N22" s="10"/>
      <c r="O22" s="11"/>
    </row>
    <row r="23" spans="1:15" ht="15" customHeight="1" x14ac:dyDescent="0.25">
      <c r="A23" s="18" t="s">
        <v>10</v>
      </c>
      <c r="B23" s="19"/>
      <c r="C23" s="19"/>
      <c r="D23" s="24">
        <v>39577450127</v>
      </c>
      <c r="E23" s="25"/>
      <c r="F23" s="24" t="s">
        <v>5</v>
      </c>
      <c r="G23" s="25"/>
      <c r="H23" s="22">
        <v>119.45</v>
      </c>
      <c r="I23" s="23"/>
      <c r="J23" s="26" t="s">
        <v>16</v>
      </c>
      <c r="K23" s="26"/>
      <c r="L23" s="9" t="s">
        <v>84</v>
      </c>
      <c r="M23" s="10"/>
      <c r="N23" s="10"/>
      <c r="O23" s="11"/>
    </row>
    <row r="24" spans="1:15" ht="15" customHeight="1" x14ac:dyDescent="0.25">
      <c r="A24" s="18" t="s">
        <v>10</v>
      </c>
      <c r="B24" s="19"/>
      <c r="C24" s="19"/>
      <c r="D24" s="24">
        <v>39577450127</v>
      </c>
      <c r="E24" s="25"/>
      <c r="F24" s="24" t="s">
        <v>5</v>
      </c>
      <c r="G24" s="25"/>
      <c r="H24" s="22">
        <v>587.82000000000005</v>
      </c>
      <c r="I24" s="23"/>
      <c r="J24" s="26" t="s">
        <v>82</v>
      </c>
      <c r="K24" s="26"/>
      <c r="L24" s="9" t="s">
        <v>57</v>
      </c>
      <c r="M24" s="10"/>
      <c r="N24" s="10"/>
      <c r="O24" s="11"/>
    </row>
    <row r="25" spans="1:15" ht="15" customHeight="1" x14ac:dyDescent="0.25">
      <c r="A25" s="18" t="s">
        <v>10</v>
      </c>
      <c r="B25" s="19"/>
      <c r="C25" s="19"/>
      <c r="D25" s="24">
        <v>39577450127</v>
      </c>
      <c r="E25" s="25"/>
      <c r="F25" s="24" t="s">
        <v>5</v>
      </c>
      <c r="G25" s="25"/>
      <c r="H25" s="22">
        <v>164.05</v>
      </c>
      <c r="I25" s="23"/>
      <c r="J25" s="26" t="s">
        <v>48</v>
      </c>
      <c r="K25" s="26"/>
      <c r="L25" s="9" t="s">
        <v>57</v>
      </c>
      <c r="M25" s="10"/>
      <c r="N25" s="10"/>
      <c r="O25" s="11"/>
    </row>
    <row r="26" spans="1:15" ht="15" customHeight="1" x14ac:dyDescent="0.25">
      <c r="A26" s="18" t="s">
        <v>10</v>
      </c>
      <c r="B26" s="19"/>
      <c r="C26" s="19"/>
      <c r="D26" s="24">
        <v>39577450127</v>
      </c>
      <c r="E26" s="25"/>
      <c r="F26" s="24" t="s">
        <v>5</v>
      </c>
      <c r="G26" s="25"/>
      <c r="H26" s="22">
        <v>49.1</v>
      </c>
      <c r="I26" s="23"/>
      <c r="J26" s="26" t="s">
        <v>28</v>
      </c>
      <c r="K26" s="26"/>
      <c r="L26" s="9" t="s">
        <v>57</v>
      </c>
      <c r="M26" s="10"/>
      <c r="N26" s="10"/>
      <c r="O26" s="11"/>
    </row>
    <row r="27" spans="1:15" ht="15" customHeight="1" x14ac:dyDescent="0.25">
      <c r="A27" s="18" t="s">
        <v>10</v>
      </c>
      <c r="B27" s="19"/>
      <c r="C27" s="19"/>
      <c r="D27" s="24">
        <v>39577450127</v>
      </c>
      <c r="E27" s="25"/>
      <c r="F27" s="24" t="s">
        <v>5</v>
      </c>
      <c r="G27" s="25"/>
      <c r="H27" s="22">
        <v>373.08</v>
      </c>
      <c r="I27" s="23"/>
      <c r="J27" s="26" t="s">
        <v>48</v>
      </c>
      <c r="K27" s="26"/>
      <c r="L27" s="9" t="s">
        <v>81</v>
      </c>
      <c r="M27" s="10"/>
      <c r="N27" s="10"/>
      <c r="O27" s="11"/>
    </row>
    <row r="28" spans="1:15" ht="15" customHeight="1" x14ac:dyDescent="0.25">
      <c r="A28" s="18" t="s">
        <v>10</v>
      </c>
      <c r="B28" s="19"/>
      <c r="C28" s="19"/>
      <c r="D28" s="24">
        <v>39577450127</v>
      </c>
      <c r="E28" s="25"/>
      <c r="F28" s="24" t="s">
        <v>5</v>
      </c>
      <c r="G28" s="25"/>
      <c r="H28" s="22">
        <v>71.38</v>
      </c>
      <c r="I28" s="23"/>
      <c r="J28" s="26" t="s">
        <v>48</v>
      </c>
      <c r="K28" s="26"/>
      <c r="L28" s="9" t="s">
        <v>85</v>
      </c>
      <c r="M28" s="10"/>
      <c r="N28" s="10"/>
      <c r="O28" s="11"/>
    </row>
    <row r="29" spans="1:15" ht="15" customHeight="1" x14ac:dyDescent="0.25">
      <c r="A29" s="18" t="s">
        <v>10</v>
      </c>
      <c r="B29" s="19"/>
      <c r="C29" s="19"/>
      <c r="D29" s="24">
        <v>39577450127</v>
      </c>
      <c r="E29" s="25"/>
      <c r="F29" s="24" t="s">
        <v>5</v>
      </c>
      <c r="G29" s="25"/>
      <c r="H29" s="22">
        <v>203.78</v>
      </c>
      <c r="I29" s="23"/>
      <c r="J29" s="26" t="s">
        <v>48</v>
      </c>
      <c r="K29" s="26"/>
      <c r="L29" s="9" t="s">
        <v>57</v>
      </c>
      <c r="M29" s="10"/>
      <c r="N29" s="10"/>
      <c r="O29" s="11"/>
    </row>
    <row r="30" spans="1:15" ht="15" customHeight="1" x14ac:dyDescent="0.25">
      <c r="A30" s="18" t="s">
        <v>10</v>
      </c>
      <c r="B30" s="19"/>
      <c r="C30" s="19"/>
      <c r="D30" s="24">
        <v>39577450127</v>
      </c>
      <c r="E30" s="25"/>
      <c r="F30" s="24" t="s">
        <v>5</v>
      </c>
      <c r="G30" s="25"/>
      <c r="H30" s="22">
        <v>791.43</v>
      </c>
      <c r="I30" s="23"/>
      <c r="J30" s="26" t="s">
        <v>48</v>
      </c>
      <c r="K30" s="26"/>
      <c r="L30" s="9" t="s">
        <v>86</v>
      </c>
      <c r="M30" s="10"/>
      <c r="N30" s="10"/>
      <c r="O30" s="11"/>
    </row>
    <row r="31" spans="1:15" ht="15" customHeight="1" x14ac:dyDescent="0.25">
      <c r="A31" s="18" t="s">
        <v>10</v>
      </c>
      <c r="B31" s="19"/>
      <c r="C31" s="19"/>
      <c r="D31" s="24">
        <v>39577450127</v>
      </c>
      <c r="E31" s="25"/>
      <c r="F31" s="24" t="s">
        <v>5</v>
      </c>
      <c r="G31" s="25"/>
      <c r="H31" s="22">
        <v>68.239999999999995</v>
      </c>
      <c r="I31" s="23"/>
      <c r="J31" s="26" t="s">
        <v>28</v>
      </c>
      <c r="K31" s="26"/>
      <c r="L31" s="9" t="s">
        <v>81</v>
      </c>
      <c r="M31" s="10"/>
      <c r="N31" s="10"/>
      <c r="O31" s="11"/>
    </row>
    <row r="32" spans="1:15" ht="15" customHeight="1" x14ac:dyDescent="0.25">
      <c r="A32" s="12" t="s">
        <v>14</v>
      </c>
      <c r="B32" s="13"/>
      <c r="C32" s="13"/>
      <c r="D32" s="13"/>
      <c r="E32" s="13"/>
      <c r="F32" s="13"/>
      <c r="G32" s="14"/>
      <c r="H32" s="15">
        <f>SUM(H10:H31)</f>
        <v>6532.07</v>
      </c>
      <c r="I32" s="16"/>
      <c r="J32" s="16"/>
      <c r="K32" s="16"/>
      <c r="L32" s="16"/>
      <c r="M32" s="16"/>
      <c r="N32" s="16"/>
      <c r="O32" s="17"/>
    </row>
    <row r="33" spans="1:15" ht="15" customHeight="1" x14ac:dyDescent="0.25">
      <c r="A33" s="18" t="s">
        <v>17</v>
      </c>
      <c r="B33" s="19"/>
      <c r="C33" s="19"/>
      <c r="D33" s="21">
        <v>8382999002</v>
      </c>
      <c r="E33" s="21"/>
      <c r="F33" s="21" t="s">
        <v>5</v>
      </c>
      <c r="G33" s="21"/>
      <c r="H33" s="32">
        <v>10.81</v>
      </c>
      <c r="I33" s="32"/>
      <c r="J33" s="26" t="s">
        <v>48</v>
      </c>
      <c r="K33" s="26"/>
      <c r="L33" s="9" t="s">
        <v>49</v>
      </c>
      <c r="M33" s="10"/>
      <c r="N33" s="10"/>
      <c r="O33" s="11"/>
    </row>
    <row r="34" spans="1:15" ht="15" customHeight="1" x14ac:dyDescent="0.25">
      <c r="A34" s="18" t="s">
        <v>17</v>
      </c>
      <c r="B34" s="19"/>
      <c r="C34" s="19"/>
      <c r="D34" s="21">
        <v>8382999002</v>
      </c>
      <c r="E34" s="21"/>
      <c r="F34" s="21" t="s">
        <v>5</v>
      </c>
      <c r="G34" s="21"/>
      <c r="H34" s="32">
        <v>313.29000000000002</v>
      </c>
      <c r="I34" s="32"/>
      <c r="J34" s="26" t="s">
        <v>48</v>
      </c>
      <c r="K34" s="26"/>
      <c r="L34" s="9" t="s">
        <v>49</v>
      </c>
      <c r="M34" s="10"/>
      <c r="N34" s="10"/>
      <c r="O34" s="11"/>
    </row>
    <row r="35" spans="1:15" ht="15" customHeight="1" x14ac:dyDescent="0.25">
      <c r="A35" s="12" t="s">
        <v>23</v>
      </c>
      <c r="B35" s="13"/>
      <c r="C35" s="13"/>
      <c r="D35" s="13"/>
      <c r="E35" s="13"/>
      <c r="F35" s="13"/>
      <c r="G35" s="14"/>
      <c r="H35" s="15">
        <f>H33+H34</f>
        <v>324.10000000000002</v>
      </c>
      <c r="I35" s="16"/>
      <c r="J35" s="16"/>
      <c r="K35" s="16"/>
      <c r="L35" s="16"/>
      <c r="M35" s="16"/>
      <c r="N35" s="16"/>
      <c r="O35" s="17"/>
    </row>
    <row r="36" spans="1:15" ht="15" customHeight="1" x14ac:dyDescent="0.25">
      <c r="A36" s="27" t="s">
        <v>61</v>
      </c>
      <c r="B36" s="28"/>
      <c r="C36" s="29"/>
      <c r="D36" s="24">
        <v>87311810356</v>
      </c>
      <c r="E36" s="25"/>
      <c r="F36" s="24" t="s">
        <v>18</v>
      </c>
      <c r="G36" s="25"/>
      <c r="H36" s="22">
        <v>13.25</v>
      </c>
      <c r="I36" s="23"/>
      <c r="J36" s="26" t="s">
        <v>16</v>
      </c>
      <c r="K36" s="26"/>
      <c r="L36" s="9" t="s">
        <v>19</v>
      </c>
      <c r="M36" s="10"/>
      <c r="N36" s="10"/>
      <c r="O36" s="11"/>
    </row>
    <row r="37" spans="1:15" ht="15" customHeight="1" x14ac:dyDescent="0.25">
      <c r="A37" s="12" t="s">
        <v>20</v>
      </c>
      <c r="B37" s="13"/>
      <c r="C37" s="13"/>
      <c r="D37" s="13"/>
      <c r="E37" s="13"/>
      <c r="F37" s="13"/>
      <c r="G37" s="14"/>
      <c r="H37" s="15">
        <f>H36</f>
        <v>13.25</v>
      </c>
      <c r="I37" s="16"/>
      <c r="J37" s="16"/>
      <c r="K37" s="16"/>
      <c r="L37" s="16"/>
      <c r="M37" s="16"/>
      <c r="N37" s="16"/>
      <c r="O37" s="17"/>
    </row>
    <row r="38" spans="1:15" ht="15" customHeight="1" x14ac:dyDescent="0.25">
      <c r="A38" s="27" t="s">
        <v>21</v>
      </c>
      <c r="B38" s="28"/>
      <c r="C38" s="29"/>
      <c r="D38" s="24">
        <v>81793146560</v>
      </c>
      <c r="E38" s="25"/>
      <c r="F38" s="24" t="s">
        <v>6</v>
      </c>
      <c r="G38" s="25"/>
      <c r="H38" s="22">
        <v>157.83000000000001</v>
      </c>
      <c r="I38" s="23"/>
      <c r="J38" s="26" t="s">
        <v>16</v>
      </c>
      <c r="K38" s="26"/>
      <c r="L38" s="9" t="s">
        <v>22</v>
      </c>
      <c r="M38" s="10"/>
      <c r="N38" s="10"/>
      <c r="O38" s="11"/>
    </row>
    <row r="39" spans="1:15" ht="15" customHeight="1" x14ac:dyDescent="0.25">
      <c r="A39" s="12" t="s">
        <v>24</v>
      </c>
      <c r="B39" s="13"/>
      <c r="C39" s="13"/>
      <c r="D39" s="13"/>
      <c r="E39" s="13"/>
      <c r="F39" s="13"/>
      <c r="G39" s="14"/>
      <c r="H39" s="15">
        <f>H38</f>
        <v>157.83000000000001</v>
      </c>
      <c r="I39" s="16"/>
      <c r="J39" s="16"/>
      <c r="K39" s="16"/>
      <c r="L39" s="16"/>
      <c r="M39" s="16"/>
      <c r="N39" s="16"/>
      <c r="O39" s="17"/>
    </row>
    <row r="40" spans="1:15" ht="15" customHeight="1" x14ac:dyDescent="0.25">
      <c r="A40" s="27" t="s">
        <v>52</v>
      </c>
      <c r="B40" s="28"/>
      <c r="C40" s="29"/>
      <c r="D40" s="24">
        <v>7179054100</v>
      </c>
      <c r="E40" s="25"/>
      <c r="F40" s="24" t="s">
        <v>6</v>
      </c>
      <c r="G40" s="25"/>
      <c r="H40" s="22">
        <v>732.25</v>
      </c>
      <c r="I40" s="23"/>
      <c r="J40" s="26" t="s">
        <v>48</v>
      </c>
      <c r="K40" s="26"/>
      <c r="L40" s="9" t="s">
        <v>46</v>
      </c>
      <c r="M40" s="10"/>
      <c r="N40" s="10"/>
      <c r="O40" s="11"/>
    </row>
    <row r="41" spans="1:15" ht="15" customHeight="1" x14ac:dyDescent="0.25">
      <c r="A41" s="27" t="s">
        <v>52</v>
      </c>
      <c r="B41" s="28"/>
      <c r="C41" s="29"/>
      <c r="D41" s="24">
        <v>7179054100</v>
      </c>
      <c r="E41" s="25"/>
      <c r="F41" s="24" t="s">
        <v>6</v>
      </c>
      <c r="G41" s="25"/>
      <c r="H41" s="22">
        <v>288.98</v>
      </c>
      <c r="I41" s="23"/>
      <c r="J41" s="26" t="s">
        <v>48</v>
      </c>
      <c r="K41" s="26"/>
      <c r="L41" s="9" t="s">
        <v>46</v>
      </c>
      <c r="M41" s="10"/>
      <c r="N41" s="10"/>
      <c r="O41" s="11"/>
    </row>
    <row r="42" spans="1:15" ht="15" customHeight="1" x14ac:dyDescent="0.25">
      <c r="A42" s="27" t="s">
        <v>52</v>
      </c>
      <c r="B42" s="28"/>
      <c r="C42" s="29"/>
      <c r="D42" s="24">
        <v>7179054100</v>
      </c>
      <c r="E42" s="25"/>
      <c r="F42" s="24" t="s">
        <v>6</v>
      </c>
      <c r="G42" s="25"/>
      <c r="H42" s="22">
        <v>206.2</v>
      </c>
      <c r="I42" s="23"/>
      <c r="J42" s="26" t="s">
        <v>48</v>
      </c>
      <c r="K42" s="26"/>
      <c r="L42" s="9" t="s">
        <v>46</v>
      </c>
      <c r="M42" s="10"/>
      <c r="N42" s="10"/>
      <c r="O42" s="11"/>
    </row>
    <row r="43" spans="1:15" ht="15" customHeight="1" x14ac:dyDescent="0.25">
      <c r="A43" s="27" t="s">
        <v>52</v>
      </c>
      <c r="B43" s="28"/>
      <c r="C43" s="29"/>
      <c r="D43" s="24">
        <v>7179054100</v>
      </c>
      <c r="E43" s="25"/>
      <c r="F43" s="24" t="s">
        <v>6</v>
      </c>
      <c r="G43" s="25"/>
      <c r="H43" s="22">
        <v>376.6</v>
      </c>
      <c r="I43" s="23"/>
      <c r="J43" s="26" t="s">
        <v>48</v>
      </c>
      <c r="K43" s="26"/>
      <c r="L43" s="9" t="s">
        <v>46</v>
      </c>
      <c r="M43" s="10"/>
      <c r="N43" s="10"/>
      <c r="O43" s="11"/>
    </row>
    <row r="44" spans="1:15" ht="15" customHeight="1" x14ac:dyDescent="0.25">
      <c r="A44" s="12" t="s">
        <v>53</v>
      </c>
      <c r="B44" s="13"/>
      <c r="C44" s="13"/>
      <c r="D44" s="13"/>
      <c r="E44" s="13"/>
      <c r="F44" s="13"/>
      <c r="G44" s="14"/>
      <c r="H44" s="15">
        <f>H40+H41+H42+H43</f>
        <v>1604.0300000000002</v>
      </c>
      <c r="I44" s="16"/>
      <c r="J44" s="16"/>
      <c r="K44" s="16"/>
      <c r="L44" s="16"/>
      <c r="M44" s="16"/>
      <c r="N44" s="16"/>
      <c r="O44" s="17"/>
    </row>
    <row r="45" spans="1:15" ht="15" customHeight="1" x14ac:dyDescent="0.25">
      <c r="A45" s="27" t="s">
        <v>35</v>
      </c>
      <c r="B45" s="28"/>
      <c r="C45" s="29"/>
      <c r="D45" s="24">
        <v>23057039320</v>
      </c>
      <c r="E45" s="25"/>
      <c r="F45" s="24" t="s">
        <v>9</v>
      </c>
      <c r="G45" s="25"/>
      <c r="H45" s="22">
        <v>41.65</v>
      </c>
      <c r="I45" s="23"/>
      <c r="J45" s="26" t="s">
        <v>48</v>
      </c>
      <c r="K45" s="26"/>
      <c r="L45" s="9" t="s">
        <v>41</v>
      </c>
      <c r="M45" s="10"/>
      <c r="N45" s="10"/>
      <c r="O45" s="11"/>
    </row>
    <row r="46" spans="1:15" ht="15" customHeight="1" x14ac:dyDescent="0.25">
      <c r="A46" s="12" t="s">
        <v>42</v>
      </c>
      <c r="B46" s="13"/>
      <c r="C46" s="13"/>
      <c r="D46" s="13"/>
      <c r="E46" s="13"/>
      <c r="F46" s="13"/>
      <c r="G46" s="14"/>
      <c r="H46" s="15">
        <f>H45</f>
        <v>41.65</v>
      </c>
      <c r="I46" s="16"/>
      <c r="J46" s="16"/>
      <c r="K46" s="16"/>
      <c r="L46" s="16"/>
      <c r="M46" s="16"/>
      <c r="N46" s="16"/>
      <c r="O46" s="17"/>
    </row>
    <row r="47" spans="1:15" ht="15" customHeight="1" x14ac:dyDescent="0.25">
      <c r="A47" s="27" t="s">
        <v>25</v>
      </c>
      <c r="B47" s="28"/>
      <c r="C47" s="29"/>
      <c r="D47" s="24">
        <v>68419124305</v>
      </c>
      <c r="E47" s="25"/>
      <c r="F47" s="24" t="s">
        <v>6</v>
      </c>
      <c r="G47" s="25"/>
      <c r="H47" s="30">
        <v>10.62</v>
      </c>
      <c r="I47" s="31"/>
      <c r="J47" s="26" t="s">
        <v>16</v>
      </c>
      <c r="K47" s="26"/>
      <c r="L47" s="9" t="s">
        <v>27</v>
      </c>
      <c r="M47" s="10"/>
      <c r="N47" s="10"/>
      <c r="O47" s="11"/>
    </row>
    <row r="48" spans="1:15" ht="15" customHeight="1" x14ac:dyDescent="0.25">
      <c r="A48" s="12" t="s">
        <v>26</v>
      </c>
      <c r="B48" s="13"/>
      <c r="C48" s="13"/>
      <c r="D48" s="13"/>
      <c r="E48" s="13"/>
      <c r="F48" s="13"/>
      <c r="G48" s="14"/>
      <c r="H48" s="15">
        <f>H47</f>
        <v>10.62</v>
      </c>
      <c r="I48" s="16"/>
      <c r="J48" s="16"/>
      <c r="K48" s="16"/>
      <c r="L48" s="16"/>
      <c r="M48" s="16"/>
      <c r="N48" s="16"/>
      <c r="O48" s="17"/>
    </row>
    <row r="49" spans="1:15" ht="15" customHeight="1" x14ac:dyDescent="0.25">
      <c r="A49" s="27" t="s">
        <v>87</v>
      </c>
      <c r="B49" s="28"/>
      <c r="C49" s="29"/>
      <c r="D49" s="24"/>
      <c r="E49" s="25"/>
      <c r="F49" s="24"/>
      <c r="G49" s="25"/>
      <c r="H49" s="30">
        <v>47095.78</v>
      </c>
      <c r="I49" s="31"/>
      <c r="J49" s="21" t="s">
        <v>48</v>
      </c>
      <c r="K49" s="21"/>
      <c r="L49" s="9" t="s">
        <v>11</v>
      </c>
      <c r="M49" s="10"/>
      <c r="N49" s="10"/>
      <c r="O49" s="11"/>
    </row>
    <row r="50" spans="1:15" ht="15" customHeight="1" x14ac:dyDescent="0.25">
      <c r="A50" s="27" t="s">
        <v>88</v>
      </c>
      <c r="B50" s="28"/>
      <c r="C50" s="29"/>
      <c r="D50" s="24"/>
      <c r="E50" s="25"/>
      <c r="F50" s="24"/>
      <c r="G50" s="25"/>
      <c r="H50" s="22">
        <v>1501.64</v>
      </c>
      <c r="I50" s="23"/>
      <c r="J50" s="21" t="s">
        <v>48</v>
      </c>
      <c r="K50" s="21"/>
      <c r="L50" s="9" t="s">
        <v>13</v>
      </c>
      <c r="M50" s="10"/>
      <c r="N50" s="10"/>
      <c r="O50" s="11"/>
    </row>
    <row r="51" spans="1:15" ht="15" customHeight="1" x14ac:dyDescent="0.25">
      <c r="A51" s="27" t="s">
        <v>89</v>
      </c>
      <c r="B51" s="28"/>
      <c r="C51" s="29"/>
      <c r="D51" s="24"/>
      <c r="E51" s="25"/>
      <c r="F51" s="24"/>
      <c r="G51" s="25"/>
      <c r="H51" s="22">
        <v>7770.82</v>
      </c>
      <c r="I51" s="23"/>
      <c r="J51" s="21" t="s">
        <v>48</v>
      </c>
      <c r="K51" s="21"/>
      <c r="L51" s="9" t="s">
        <v>12</v>
      </c>
      <c r="M51" s="10"/>
      <c r="N51" s="10"/>
      <c r="O51" s="11"/>
    </row>
    <row r="52" spans="1:15" ht="15" customHeight="1" x14ac:dyDescent="0.25">
      <c r="A52" s="12" t="s">
        <v>90</v>
      </c>
      <c r="B52" s="13"/>
      <c r="C52" s="13"/>
      <c r="D52" s="13"/>
      <c r="E52" s="13"/>
      <c r="F52" s="13"/>
      <c r="G52" s="14"/>
      <c r="H52" s="15">
        <f>SUM(H49:I51)</f>
        <v>56368.24</v>
      </c>
      <c r="I52" s="16"/>
      <c r="J52" s="16"/>
      <c r="K52" s="16"/>
      <c r="L52" s="16"/>
      <c r="M52" s="16"/>
      <c r="N52" s="16"/>
      <c r="O52" s="17"/>
    </row>
    <row r="53" spans="1:15" ht="15" customHeight="1" x14ac:dyDescent="0.25">
      <c r="A53" s="27" t="s">
        <v>66</v>
      </c>
      <c r="B53" s="28"/>
      <c r="C53" s="29"/>
      <c r="D53" s="24">
        <v>13973013461</v>
      </c>
      <c r="E53" s="25"/>
      <c r="F53" s="24" t="s">
        <v>5</v>
      </c>
      <c r="G53" s="25"/>
      <c r="H53" s="30">
        <v>131.4</v>
      </c>
      <c r="I53" s="31"/>
      <c r="J53" s="21" t="s">
        <v>48</v>
      </c>
      <c r="K53" s="21"/>
      <c r="L53" s="9" t="s">
        <v>68</v>
      </c>
      <c r="M53" s="10"/>
      <c r="N53" s="10"/>
      <c r="O53" s="11"/>
    </row>
    <row r="54" spans="1:15" ht="15" customHeight="1" x14ac:dyDescent="0.25">
      <c r="A54" s="12" t="s">
        <v>60</v>
      </c>
      <c r="B54" s="13"/>
      <c r="C54" s="13"/>
      <c r="D54" s="13"/>
      <c r="E54" s="13"/>
      <c r="F54" s="13"/>
      <c r="G54" s="14"/>
      <c r="H54" s="15">
        <f>H53</f>
        <v>131.4</v>
      </c>
      <c r="I54" s="16"/>
      <c r="J54" s="16"/>
      <c r="K54" s="16"/>
      <c r="L54" s="16"/>
      <c r="M54" s="16"/>
      <c r="N54" s="16"/>
      <c r="O54" s="17"/>
    </row>
    <row r="55" spans="1:15" ht="15" customHeight="1" x14ac:dyDescent="0.25">
      <c r="A55" s="27" t="s">
        <v>29</v>
      </c>
      <c r="B55" s="28"/>
      <c r="C55" s="29"/>
      <c r="D55" s="24">
        <v>77750062239</v>
      </c>
      <c r="E55" s="25"/>
      <c r="F55" s="24" t="s">
        <v>8</v>
      </c>
      <c r="G55" s="25"/>
      <c r="H55" s="30">
        <v>138.83000000000001</v>
      </c>
      <c r="I55" s="31"/>
      <c r="J55" s="21" t="s">
        <v>48</v>
      </c>
      <c r="K55" s="21"/>
      <c r="L55" s="9" t="s">
        <v>62</v>
      </c>
      <c r="M55" s="10"/>
      <c r="N55" s="10"/>
      <c r="O55" s="11"/>
    </row>
    <row r="56" spans="1:15" ht="15" customHeight="1" x14ac:dyDescent="0.25">
      <c r="A56" s="12" t="s">
        <v>30</v>
      </c>
      <c r="B56" s="13"/>
      <c r="C56" s="13"/>
      <c r="D56" s="13"/>
      <c r="E56" s="13"/>
      <c r="F56" s="13"/>
      <c r="G56" s="14"/>
      <c r="H56" s="15">
        <f>H55</f>
        <v>138.83000000000001</v>
      </c>
      <c r="I56" s="16"/>
      <c r="J56" s="16"/>
      <c r="K56" s="16"/>
      <c r="L56" s="16"/>
      <c r="M56" s="16"/>
      <c r="N56" s="16"/>
      <c r="O56" s="17"/>
    </row>
    <row r="57" spans="1:15" ht="15" customHeight="1" x14ac:dyDescent="0.25">
      <c r="A57" s="27" t="s">
        <v>91</v>
      </c>
      <c r="B57" s="28"/>
      <c r="C57" s="29"/>
      <c r="D57" s="24"/>
      <c r="E57" s="25"/>
      <c r="F57" s="24"/>
      <c r="G57" s="25"/>
      <c r="H57" s="22">
        <v>247</v>
      </c>
      <c r="I57" s="23"/>
      <c r="J57" s="24" t="s">
        <v>28</v>
      </c>
      <c r="K57" s="25"/>
      <c r="L57" s="9" t="s">
        <v>13</v>
      </c>
      <c r="M57" s="10"/>
      <c r="N57" s="10"/>
      <c r="O57" s="11"/>
    </row>
    <row r="58" spans="1:15" ht="15" customHeight="1" x14ac:dyDescent="0.25">
      <c r="A58" s="27" t="s">
        <v>87</v>
      </c>
      <c r="B58" s="28"/>
      <c r="C58" s="29"/>
      <c r="D58" s="24"/>
      <c r="E58" s="25"/>
      <c r="F58" s="24"/>
      <c r="G58" s="25"/>
      <c r="H58" s="30">
        <v>9880.6</v>
      </c>
      <c r="I58" s="31"/>
      <c r="J58" s="24" t="s">
        <v>28</v>
      </c>
      <c r="K58" s="25"/>
      <c r="L58" s="9" t="s">
        <v>11</v>
      </c>
      <c r="M58" s="10"/>
      <c r="N58" s="10"/>
      <c r="O58" s="11"/>
    </row>
    <row r="59" spans="1:15" ht="15" customHeight="1" x14ac:dyDescent="0.25">
      <c r="A59" s="27" t="s">
        <v>92</v>
      </c>
      <c r="B59" s="28"/>
      <c r="C59" s="29"/>
      <c r="D59" s="24"/>
      <c r="E59" s="25"/>
      <c r="F59" s="24"/>
      <c r="G59" s="25"/>
      <c r="H59" s="22">
        <v>1630.3</v>
      </c>
      <c r="I59" s="23"/>
      <c r="J59" s="24" t="s">
        <v>28</v>
      </c>
      <c r="K59" s="25"/>
      <c r="L59" s="9" t="s">
        <v>12</v>
      </c>
      <c r="M59" s="10"/>
      <c r="N59" s="10"/>
      <c r="O59" s="11"/>
    </row>
    <row r="60" spans="1:15" ht="15" customHeight="1" x14ac:dyDescent="0.25">
      <c r="A60" s="12" t="s">
        <v>93</v>
      </c>
      <c r="B60" s="13"/>
      <c r="C60" s="13"/>
      <c r="D60" s="13"/>
      <c r="E60" s="13"/>
      <c r="F60" s="13"/>
      <c r="G60" s="14"/>
      <c r="H60" s="15">
        <f>SUM(H57:I59)</f>
        <v>11757.9</v>
      </c>
      <c r="I60" s="16"/>
      <c r="J60" s="16"/>
      <c r="K60" s="16"/>
      <c r="L60" s="16"/>
      <c r="M60" s="16"/>
      <c r="N60" s="16"/>
      <c r="O60" s="17"/>
    </row>
    <row r="61" spans="1:15" ht="15" customHeight="1" x14ac:dyDescent="0.25">
      <c r="A61" s="27" t="s">
        <v>47</v>
      </c>
      <c r="B61" s="28"/>
      <c r="C61" s="29"/>
      <c r="D61" s="24">
        <v>28128148322</v>
      </c>
      <c r="E61" s="25"/>
      <c r="F61" s="24" t="s">
        <v>36</v>
      </c>
      <c r="G61" s="25"/>
      <c r="H61" s="30">
        <v>1043.3699999999999</v>
      </c>
      <c r="I61" s="31"/>
      <c r="J61" s="21" t="s">
        <v>48</v>
      </c>
      <c r="K61" s="21"/>
      <c r="L61" s="9" t="s">
        <v>51</v>
      </c>
      <c r="M61" s="10"/>
      <c r="N61" s="10"/>
      <c r="O61" s="11"/>
    </row>
    <row r="62" spans="1:15" ht="15" customHeight="1" x14ac:dyDescent="0.25">
      <c r="A62" s="27" t="s">
        <v>47</v>
      </c>
      <c r="B62" s="28"/>
      <c r="C62" s="29"/>
      <c r="D62" s="24">
        <v>28128148322</v>
      </c>
      <c r="E62" s="25"/>
      <c r="F62" s="24" t="s">
        <v>36</v>
      </c>
      <c r="G62" s="25"/>
      <c r="H62" s="30">
        <v>1358.93</v>
      </c>
      <c r="I62" s="31"/>
      <c r="J62" s="21" t="s">
        <v>48</v>
      </c>
      <c r="K62" s="21"/>
      <c r="L62" s="9" t="s">
        <v>51</v>
      </c>
      <c r="M62" s="10"/>
      <c r="N62" s="10"/>
      <c r="O62" s="11"/>
    </row>
    <row r="63" spans="1:15" ht="15" customHeight="1" x14ac:dyDescent="0.25">
      <c r="A63" s="12" t="s">
        <v>55</v>
      </c>
      <c r="B63" s="13"/>
      <c r="C63" s="13"/>
      <c r="D63" s="13"/>
      <c r="E63" s="13"/>
      <c r="F63" s="13"/>
      <c r="G63" s="14"/>
      <c r="H63" s="15">
        <f>SUM(H61:I62)</f>
        <v>2402.3000000000002</v>
      </c>
      <c r="I63" s="16"/>
      <c r="J63" s="16"/>
      <c r="K63" s="16"/>
      <c r="L63" s="16"/>
      <c r="M63" s="16"/>
      <c r="N63" s="16"/>
      <c r="O63" s="17"/>
    </row>
    <row r="64" spans="1:15" ht="15" customHeight="1" x14ac:dyDescent="0.25">
      <c r="A64" s="27" t="s">
        <v>31</v>
      </c>
      <c r="B64" s="28"/>
      <c r="C64" s="29"/>
      <c r="D64" s="39" t="s">
        <v>32</v>
      </c>
      <c r="E64" s="40"/>
      <c r="F64" s="24" t="s">
        <v>6</v>
      </c>
      <c r="G64" s="25"/>
      <c r="H64" s="30">
        <v>1037.21</v>
      </c>
      <c r="I64" s="31"/>
      <c r="J64" s="26" t="s">
        <v>48</v>
      </c>
      <c r="K64" s="26"/>
      <c r="L64" s="9" t="s">
        <v>33</v>
      </c>
      <c r="M64" s="10"/>
      <c r="N64" s="10"/>
      <c r="O64" s="11"/>
    </row>
    <row r="65" spans="1:15" ht="15" customHeight="1" x14ac:dyDescent="0.25">
      <c r="A65" s="12" t="s">
        <v>34</v>
      </c>
      <c r="B65" s="13"/>
      <c r="C65" s="13"/>
      <c r="D65" s="13"/>
      <c r="E65" s="13"/>
      <c r="F65" s="13"/>
      <c r="G65" s="14"/>
      <c r="H65" s="15">
        <f>H64</f>
        <v>1037.21</v>
      </c>
      <c r="I65" s="16"/>
      <c r="J65" s="16"/>
      <c r="K65" s="16"/>
      <c r="L65" s="16"/>
      <c r="M65" s="16"/>
      <c r="N65" s="16"/>
      <c r="O65" s="17"/>
    </row>
    <row r="66" spans="1:15" ht="15" customHeight="1" x14ac:dyDescent="0.25">
      <c r="A66" s="27" t="s">
        <v>94</v>
      </c>
      <c r="B66" s="28"/>
      <c r="C66" s="29"/>
      <c r="D66" s="24">
        <v>59791002071</v>
      </c>
      <c r="E66" s="25"/>
      <c r="F66" s="24" t="s">
        <v>95</v>
      </c>
      <c r="G66" s="25"/>
      <c r="H66" s="22">
        <v>431.74</v>
      </c>
      <c r="I66" s="23"/>
      <c r="J66" s="26" t="s">
        <v>82</v>
      </c>
      <c r="K66" s="26"/>
      <c r="L66" s="9" t="s">
        <v>96</v>
      </c>
      <c r="M66" s="10"/>
      <c r="N66" s="10"/>
      <c r="O66" s="11"/>
    </row>
    <row r="67" spans="1:15" x14ac:dyDescent="0.25">
      <c r="A67" s="12" t="s">
        <v>97</v>
      </c>
      <c r="B67" s="13"/>
      <c r="C67" s="13"/>
      <c r="D67" s="13"/>
      <c r="E67" s="13"/>
      <c r="F67" s="13"/>
      <c r="G67" s="14"/>
      <c r="H67" s="15">
        <f>H66</f>
        <v>431.74</v>
      </c>
      <c r="I67" s="16"/>
      <c r="J67" s="16"/>
      <c r="K67" s="16"/>
      <c r="L67" s="16"/>
      <c r="M67" s="16"/>
      <c r="N67" s="16"/>
      <c r="O67" s="17"/>
    </row>
    <row r="68" spans="1:15" x14ac:dyDescent="0.25">
      <c r="A68" s="27" t="s">
        <v>38</v>
      </c>
      <c r="B68" s="28"/>
      <c r="C68" s="29"/>
      <c r="D68" s="24">
        <v>61894987197</v>
      </c>
      <c r="E68" s="25"/>
      <c r="F68" s="24" t="s">
        <v>5</v>
      </c>
      <c r="G68" s="25"/>
      <c r="H68" s="30">
        <v>145</v>
      </c>
      <c r="I68" s="31"/>
      <c r="J68" s="21" t="s">
        <v>48</v>
      </c>
      <c r="K68" s="21"/>
      <c r="L68" s="9" t="s">
        <v>40</v>
      </c>
      <c r="M68" s="10"/>
      <c r="N68" s="10"/>
      <c r="O68" s="11"/>
    </row>
    <row r="69" spans="1:15" ht="15" customHeight="1" x14ac:dyDescent="0.25">
      <c r="A69" s="12" t="s">
        <v>50</v>
      </c>
      <c r="B69" s="13"/>
      <c r="C69" s="13"/>
      <c r="D69" s="13"/>
      <c r="E69" s="13"/>
      <c r="F69" s="13"/>
      <c r="G69" s="14"/>
      <c r="H69" s="15">
        <f>H68</f>
        <v>145</v>
      </c>
      <c r="I69" s="16"/>
      <c r="J69" s="16"/>
      <c r="K69" s="16"/>
      <c r="L69" s="16"/>
      <c r="M69" s="16"/>
      <c r="N69" s="16"/>
      <c r="O69" s="17"/>
    </row>
    <row r="70" spans="1:15" ht="15" customHeight="1" x14ac:dyDescent="0.25">
      <c r="A70" s="27" t="s">
        <v>43</v>
      </c>
      <c r="B70" s="28"/>
      <c r="C70" s="29"/>
      <c r="D70" s="24">
        <v>85821130368</v>
      </c>
      <c r="E70" s="25"/>
      <c r="F70" s="24" t="s">
        <v>6</v>
      </c>
      <c r="G70" s="25"/>
      <c r="H70" s="22">
        <v>1.66</v>
      </c>
      <c r="I70" s="23"/>
      <c r="J70" s="26" t="s">
        <v>48</v>
      </c>
      <c r="K70" s="26"/>
      <c r="L70" s="9" t="s">
        <v>44</v>
      </c>
      <c r="M70" s="10"/>
      <c r="N70" s="10"/>
      <c r="O70" s="11"/>
    </row>
    <row r="71" spans="1:15" ht="15" customHeight="1" x14ac:dyDescent="0.25">
      <c r="A71" s="12" t="s">
        <v>54</v>
      </c>
      <c r="B71" s="13"/>
      <c r="C71" s="13"/>
      <c r="D71" s="13"/>
      <c r="E71" s="13"/>
      <c r="F71" s="13"/>
      <c r="G71" s="14"/>
      <c r="H71" s="15">
        <f>H70</f>
        <v>1.66</v>
      </c>
      <c r="I71" s="16"/>
      <c r="J71" s="16"/>
      <c r="K71" s="16"/>
      <c r="L71" s="16"/>
      <c r="M71" s="16"/>
      <c r="N71" s="16"/>
      <c r="O71" s="17"/>
    </row>
    <row r="72" spans="1:15" x14ac:dyDescent="0.25">
      <c r="A72" s="18" t="s">
        <v>37</v>
      </c>
      <c r="B72" s="19"/>
      <c r="C72" s="19"/>
      <c r="D72" s="20" t="s">
        <v>64</v>
      </c>
      <c r="E72" s="20"/>
      <c r="F72" s="21" t="s">
        <v>6</v>
      </c>
      <c r="G72" s="21"/>
      <c r="H72" s="32">
        <v>852.2</v>
      </c>
      <c r="I72" s="32"/>
      <c r="J72" s="26" t="s">
        <v>63</v>
      </c>
      <c r="K72" s="26"/>
      <c r="L72" s="9" t="s">
        <v>40</v>
      </c>
      <c r="M72" s="10"/>
      <c r="N72" s="10"/>
      <c r="O72" s="11"/>
    </row>
    <row r="73" spans="1:15" x14ac:dyDescent="0.25">
      <c r="A73" s="12" t="s">
        <v>65</v>
      </c>
      <c r="B73" s="13"/>
      <c r="C73" s="13"/>
      <c r="D73" s="13"/>
      <c r="E73" s="13"/>
      <c r="F73" s="13"/>
      <c r="G73" s="14"/>
      <c r="H73" s="15">
        <f>SUM(H72:I72)</f>
        <v>852.2</v>
      </c>
      <c r="I73" s="16"/>
      <c r="J73" s="16"/>
      <c r="K73" s="16"/>
      <c r="L73" s="16"/>
      <c r="M73" s="16"/>
      <c r="N73" s="16"/>
      <c r="O73" s="17"/>
    </row>
    <row r="74" spans="1:15" ht="14.1" customHeight="1" x14ac:dyDescent="0.25">
      <c r="A74" s="27" t="s">
        <v>98</v>
      </c>
      <c r="B74" s="28"/>
      <c r="C74" s="29"/>
      <c r="D74" s="39" t="s">
        <v>99</v>
      </c>
      <c r="E74" s="40"/>
      <c r="F74" s="24" t="s">
        <v>5</v>
      </c>
      <c r="G74" s="25"/>
      <c r="H74" s="22">
        <v>296</v>
      </c>
      <c r="I74" s="23"/>
      <c r="J74" s="24" t="s">
        <v>48</v>
      </c>
      <c r="K74" s="25"/>
      <c r="L74" s="9" t="s">
        <v>100</v>
      </c>
      <c r="M74" s="10"/>
      <c r="N74" s="10"/>
      <c r="O74" s="11"/>
    </row>
    <row r="75" spans="1:15" ht="14.1" customHeight="1" x14ac:dyDescent="0.25">
      <c r="A75" s="12" t="s">
        <v>101</v>
      </c>
      <c r="B75" s="13"/>
      <c r="C75" s="13"/>
      <c r="D75" s="13"/>
      <c r="E75" s="13"/>
      <c r="F75" s="13"/>
      <c r="G75" s="14"/>
      <c r="H75" s="15">
        <f>SUM(H74:H74)</f>
        <v>296</v>
      </c>
      <c r="I75" s="16"/>
      <c r="J75" s="16"/>
      <c r="K75" s="16"/>
      <c r="L75" s="16"/>
      <c r="M75" s="16"/>
      <c r="N75" s="16"/>
      <c r="O75" s="17"/>
    </row>
    <row r="76" spans="1:15" ht="15" customHeight="1" x14ac:dyDescent="0.25">
      <c r="A76" s="18" t="s">
        <v>102</v>
      </c>
      <c r="B76" s="19"/>
      <c r="C76" s="19"/>
      <c r="D76" s="20" t="s">
        <v>103</v>
      </c>
      <c r="E76" s="20"/>
      <c r="F76" s="21" t="s">
        <v>5</v>
      </c>
      <c r="G76" s="21"/>
      <c r="H76" s="32">
        <v>56.79</v>
      </c>
      <c r="I76" s="32"/>
      <c r="J76" s="26" t="s">
        <v>73</v>
      </c>
      <c r="K76" s="26"/>
      <c r="L76" s="9" t="s">
        <v>74</v>
      </c>
      <c r="M76" s="10"/>
      <c r="N76" s="10"/>
      <c r="O76" s="11"/>
    </row>
    <row r="77" spans="1:15" x14ac:dyDescent="0.25">
      <c r="A77" s="12" t="s">
        <v>56</v>
      </c>
      <c r="B77" s="13"/>
      <c r="C77" s="13"/>
      <c r="D77" s="13"/>
      <c r="E77" s="13"/>
      <c r="F77" s="13"/>
      <c r="G77" s="14"/>
      <c r="H77" s="15">
        <f>SUM(H76)</f>
        <v>56.79</v>
      </c>
      <c r="I77" s="16"/>
      <c r="J77" s="16"/>
      <c r="K77" s="16"/>
      <c r="L77" s="16"/>
      <c r="M77" s="16"/>
      <c r="N77" s="16"/>
      <c r="O77" s="17"/>
    </row>
    <row r="78" spans="1:15" x14ac:dyDescent="0.25">
      <c r="A78" s="18" t="s">
        <v>107</v>
      </c>
      <c r="B78" s="19"/>
      <c r="C78" s="19"/>
      <c r="D78" s="20" t="s">
        <v>104</v>
      </c>
      <c r="E78" s="20"/>
      <c r="F78" s="21" t="s">
        <v>6</v>
      </c>
      <c r="G78" s="21"/>
      <c r="H78" s="22">
        <v>100</v>
      </c>
      <c r="I78" s="23"/>
      <c r="J78" s="24" t="s">
        <v>16</v>
      </c>
      <c r="K78" s="25"/>
      <c r="L78" s="9" t="s">
        <v>105</v>
      </c>
      <c r="M78" s="10"/>
      <c r="N78" s="10"/>
      <c r="O78" s="11"/>
    </row>
    <row r="79" spans="1:15" x14ac:dyDescent="0.25">
      <c r="A79" s="12" t="s">
        <v>106</v>
      </c>
      <c r="B79" s="13"/>
      <c r="C79" s="13"/>
      <c r="D79" s="13"/>
      <c r="E79" s="13"/>
      <c r="F79" s="13"/>
      <c r="G79" s="14"/>
      <c r="H79" s="15">
        <f>SUM(H78)</f>
        <v>100</v>
      </c>
      <c r="I79" s="16"/>
      <c r="J79" s="16"/>
      <c r="K79" s="16"/>
      <c r="L79" s="16"/>
      <c r="M79" s="16"/>
      <c r="N79" s="16"/>
      <c r="O79" s="17"/>
    </row>
    <row r="80" spans="1:15" x14ac:dyDescent="0.25">
      <c r="A80" s="18" t="s">
        <v>58</v>
      </c>
      <c r="B80" s="19"/>
      <c r="C80" s="19"/>
      <c r="D80" s="20" t="s">
        <v>59</v>
      </c>
      <c r="E80" s="20"/>
      <c r="F80" s="21" t="s">
        <v>5</v>
      </c>
      <c r="G80" s="21"/>
      <c r="H80" s="22">
        <v>131.4</v>
      </c>
      <c r="I80" s="23"/>
      <c r="J80" s="24" t="s">
        <v>48</v>
      </c>
      <c r="K80" s="25"/>
      <c r="L80" s="9" t="s">
        <v>67</v>
      </c>
      <c r="M80" s="10"/>
      <c r="N80" s="10"/>
      <c r="O80" s="11"/>
    </row>
    <row r="81" spans="1:15" x14ac:dyDescent="0.25">
      <c r="A81" s="12" t="s">
        <v>60</v>
      </c>
      <c r="B81" s="13"/>
      <c r="C81" s="13"/>
      <c r="D81" s="13"/>
      <c r="E81" s="13"/>
      <c r="F81" s="13"/>
      <c r="G81" s="14"/>
      <c r="H81" s="15">
        <f>SUM(H80:H80)</f>
        <v>131.4</v>
      </c>
      <c r="I81" s="16"/>
      <c r="J81" s="16"/>
      <c r="K81" s="16"/>
      <c r="L81" s="16"/>
      <c r="M81" s="16"/>
      <c r="N81" s="16"/>
      <c r="O81" s="17"/>
    </row>
    <row r="82" spans="1:15" x14ac:dyDescent="0.25">
      <c r="A82" s="18" t="s">
        <v>69</v>
      </c>
      <c r="B82" s="19"/>
      <c r="C82" s="19"/>
      <c r="D82" s="20" t="s">
        <v>5</v>
      </c>
      <c r="E82" s="20"/>
      <c r="F82" s="21">
        <v>52706695918</v>
      </c>
      <c r="G82" s="21"/>
      <c r="H82" s="22">
        <v>125.6</v>
      </c>
      <c r="I82" s="23"/>
      <c r="J82" s="24" t="s">
        <v>48</v>
      </c>
      <c r="K82" s="25"/>
      <c r="L82" s="9" t="s">
        <v>70</v>
      </c>
      <c r="M82" s="10"/>
      <c r="N82" s="10"/>
      <c r="O82" s="11"/>
    </row>
    <row r="83" spans="1:15" x14ac:dyDescent="0.25">
      <c r="A83" s="12" t="s">
        <v>71</v>
      </c>
      <c r="B83" s="13"/>
      <c r="C83" s="13"/>
      <c r="D83" s="13"/>
      <c r="E83" s="13"/>
      <c r="F83" s="13"/>
      <c r="G83" s="14"/>
      <c r="H83" s="15">
        <f>SUM(H82:H82)</f>
        <v>125.6</v>
      </c>
      <c r="I83" s="16"/>
      <c r="J83" s="16"/>
      <c r="K83" s="16"/>
      <c r="L83" s="16"/>
      <c r="M83" s="16"/>
      <c r="N83" s="16"/>
      <c r="O83" s="17"/>
    </row>
    <row r="84" spans="1:15" x14ac:dyDescent="0.25">
      <c r="A84" s="18" t="s">
        <v>108</v>
      </c>
      <c r="B84" s="19"/>
      <c r="C84" s="19"/>
      <c r="D84" s="20" t="s">
        <v>5</v>
      </c>
      <c r="E84" s="20"/>
      <c r="F84" s="21">
        <v>73311777600</v>
      </c>
      <c r="G84" s="21"/>
      <c r="H84" s="22">
        <v>115</v>
      </c>
      <c r="I84" s="23"/>
      <c r="J84" s="24" t="s">
        <v>28</v>
      </c>
      <c r="K84" s="25"/>
      <c r="L84" s="9" t="s">
        <v>109</v>
      </c>
      <c r="M84" s="10"/>
      <c r="N84" s="10"/>
      <c r="O84" s="11"/>
    </row>
    <row r="85" spans="1:15" x14ac:dyDescent="0.25">
      <c r="A85" s="12" t="s">
        <v>110</v>
      </c>
      <c r="B85" s="13"/>
      <c r="C85" s="13"/>
      <c r="D85" s="13"/>
      <c r="E85" s="13"/>
      <c r="F85" s="13"/>
      <c r="G85" s="14"/>
      <c r="H85" s="15">
        <f>SUM(H84)</f>
        <v>115</v>
      </c>
      <c r="I85" s="16"/>
      <c r="J85" s="16"/>
      <c r="K85" s="16"/>
      <c r="L85" s="16"/>
      <c r="M85" s="16"/>
      <c r="N85" s="16"/>
      <c r="O85" s="17"/>
    </row>
    <row r="86" spans="1:15" x14ac:dyDescent="0.25">
      <c r="A86" s="18" t="s">
        <v>76</v>
      </c>
      <c r="B86" s="19"/>
      <c r="C86" s="19"/>
      <c r="D86" s="20" t="s">
        <v>8</v>
      </c>
      <c r="E86" s="20"/>
      <c r="F86" s="21">
        <v>30765863795</v>
      </c>
      <c r="G86" s="21"/>
      <c r="H86" s="22">
        <v>43.8</v>
      </c>
      <c r="I86" s="23"/>
      <c r="J86" s="24" t="s">
        <v>48</v>
      </c>
      <c r="K86" s="25"/>
      <c r="L86" s="9" t="s">
        <v>77</v>
      </c>
      <c r="M86" s="10"/>
      <c r="N86" s="10"/>
      <c r="O86" s="11"/>
    </row>
    <row r="87" spans="1:15" x14ac:dyDescent="0.25">
      <c r="A87" s="18" t="s">
        <v>76</v>
      </c>
      <c r="B87" s="19"/>
      <c r="C87" s="19"/>
      <c r="D87" s="20" t="s">
        <v>8</v>
      </c>
      <c r="E87" s="20"/>
      <c r="F87" s="21">
        <v>30765863795</v>
      </c>
      <c r="G87" s="21"/>
      <c r="H87" s="22">
        <v>251.25</v>
      </c>
      <c r="I87" s="23"/>
      <c r="J87" s="24" t="s">
        <v>28</v>
      </c>
      <c r="K87" s="25"/>
      <c r="L87" s="9" t="s">
        <v>111</v>
      </c>
      <c r="M87" s="10"/>
      <c r="N87" s="10"/>
      <c r="O87" s="11"/>
    </row>
    <row r="88" spans="1:15" x14ac:dyDescent="0.25">
      <c r="A88" s="18" t="s">
        <v>76</v>
      </c>
      <c r="B88" s="19"/>
      <c r="C88" s="19"/>
      <c r="D88" s="20" t="s">
        <v>8</v>
      </c>
      <c r="E88" s="20"/>
      <c r="F88" s="21">
        <v>30765863795</v>
      </c>
      <c r="G88" s="21"/>
      <c r="H88" s="22">
        <v>66.88</v>
      </c>
      <c r="I88" s="23"/>
      <c r="J88" s="24" t="s">
        <v>28</v>
      </c>
      <c r="K88" s="25"/>
      <c r="L88" s="9" t="s">
        <v>111</v>
      </c>
      <c r="M88" s="10"/>
      <c r="N88" s="10"/>
      <c r="O88" s="11"/>
    </row>
    <row r="89" spans="1:15" x14ac:dyDescent="0.25">
      <c r="A89" s="12" t="s">
        <v>112</v>
      </c>
      <c r="B89" s="13"/>
      <c r="C89" s="13"/>
      <c r="D89" s="13"/>
      <c r="E89" s="13"/>
      <c r="F89" s="13"/>
      <c r="G89" s="14"/>
      <c r="H89" s="15">
        <f>SUM(H86:H88)</f>
        <v>361.93</v>
      </c>
      <c r="I89" s="16"/>
      <c r="J89" s="16"/>
      <c r="K89" s="16"/>
      <c r="L89" s="16"/>
      <c r="M89" s="16"/>
      <c r="N89" s="16"/>
      <c r="O89" s="17"/>
    </row>
    <row r="90" spans="1:15" x14ac:dyDescent="0.25">
      <c r="A90" s="18" t="s">
        <v>72</v>
      </c>
      <c r="B90" s="19"/>
      <c r="C90" s="19"/>
      <c r="D90" s="20" t="s">
        <v>6</v>
      </c>
      <c r="E90" s="20"/>
      <c r="F90" s="21">
        <v>44138062462</v>
      </c>
      <c r="G90" s="21"/>
      <c r="H90" s="22">
        <v>495.27</v>
      </c>
      <c r="I90" s="23"/>
      <c r="J90" s="24" t="s">
        <v>48</v>
      </c>
      <c r="K90" s="25"/>
      <c r="L90" s="9" t="s">
        <v>57</v>
      </c>
      <c r="M90" s="10"/>
      <c r="N90" s="10"/>
      <c r="O90" s="11"/>
    </row>
    <row r="91" spans="1:15" x14ac:dyDescent="0.25">
      <c r="A91" s="12" t="s">
        <v>78</v>
      </c>
      <c r="B91" s="13"/>
      <c r="C91" s="13"/>
      <c r="D91" s="13"/>
      <c r="E91" s="13"/>
      <c r="F91" s="13"/>
      <c r="G91" s="14"/>
      <c r="H91" s="15">
        <f>SUM(H90:H90)</f>
        <v>495.27</v>
      </c>
      <c r="I91" s="16"/>
      <c r="J91" s="16"/>
      <c r="K91" s="16"/>
      <c r="L91" s="16"/>
      <c r="M91" s="16"/>
      <c r="N91" s="16"/>
      <c r="O91" s="17"/>
    </row>
    <row r="92" spans="1:15" x14ac:dyDescent="0.25">
      <c r="A92" s="18" t="s">
        <v>113</v>
      </c>
      <c r="B92" s="19"/>
      <c r="C92" s="19"/>
      <c r="D92" s="20" t="s">
        <v>5</v>
      </c>
      <c r="E92" s="20"/>
      <c r="F92" s="21">
        <v>35069563228</v>
      </c>
      <c r="G92" s="21"/>
      <c r="H92" s="22">
        <v>33.270000000000003</v>
      </c>
      <c r="I92" s="23"/>
      <c r="J92" s="24" t="s">
        <v>16</v>
      </c>
      <c r="K92" s="25"/>
      <c r="L92" s="9" t="s">
        <v>114</v>
      </c>
      <c r="M92" s="10"/>
      <c r="N92" s="10"/>
      <c r="O92" s="11"/>
    </row>
    <row r="93" spans="1:15" x14ac:dyDescent="0.25">
      <c r="A93" s="12" t="s">
        <v>115</v>
      </c>
      <c r="B93" s="13"/>
      <c r="C93" s="13"/>
      <c r="D93" s="13"/>
      <c r="E93" s="13"/>
      <c r="F93" s="13"/>
      <c r="G93" s="14"/>
      <c r="H93" s="15">
        <f>SUM(H92)</f>
        <v>33.270000000000003</v>
      </c>
      <c r="I93" s="16"/>
      <c r="J93" s="16"/>
      <c r="K93" s="16"/>
      <c r="L93" s="16"/>
      <c r="M93" s="16"/>
      <c r="N93" s="16"/>
      <c r="O93" s="17"/>
    </row>
    <row r="94" spans="1:15" x14ac:dyDescent="0.25">
      <c r="A94" s="18" t="s">
        <v>116</v>
      </c>
      <c r="B94" s="19"/>
      <c r="C94" s="19"/>
      <c r="D94" s="20" t="s">
        <v>117</v>
      </c>
      <c r="E94" s="20"/>
      <c r="F94" s="21">
        <v>97742368198</v>
      </c>
      <c r="G94" s="21"/>
      <c r="H94" s="22">
        <v>810</v>
      </c>
      <c r="I94" s="23"/>
      <c r="J94" s="24" t="s">
        <v>48</v>
      </c>
      <c r="K94" s="25"/>
      <c r="L94" s="9" t="s">
        <v>75</v>
      </c>
      <c r="M94" s="10"/>
      <c r="N94" s="10"/>
      <c r="O94" s="11"/>
    </row>
    <row r="95" spans="1:15" x14ac:dyDescent="0.25">
      <c r="A95" s="12" t="s">
        <v>118</v>
      </c>
      <c r="B95" s="13"/>
      <c r="C95" s="13"/>
      <c r="D95" s="13"/>
      <c r="E95" s="13"/>
      <c r="F95" s="13"/>
      <c r="G95" s="14"/>
      <c r="H95" s="15">
        <f>SUM(H94)</f>
        <v>810</v>
      </c>
      <c r="I95" s="16"/>
      <c r="J95" s="16"/>
      <c r="K95" s="16"/>
      <c r="L95" s="16"/>
      <c r="M95" s="16"/>
      <c r="N95" s="16"/>
      <c r="O95" s="17"/>
    </row>
    <row r="96" spans="1:15" x14ac:dyDescent="0.25">
      <c r="A96" s="18" t="s">
        <v>119</v>
      </c>
      <c r="B96" s="19"/>
      <c r="C96" s="19"/>
      <c r="D96" s="20" t="s">
        <v>6</v>
      </c>
      <c r="E96" s="20"/>
      <c r="F96" s="21">
        <v>78480744311</v>
      </c>
      <c r="G96" s="21"/>
      <c r="H96" s="22">
        <v>106.46</v>
      </c>
      <c r="I96" s="23"/>
      <c r="J96" s="24" t="s">
        <v>48</v>
      </c>
      <c r="K96" s="25"/>
      <c r="L96" s="9" t="s">
        <v>121</v>
      </c>
      <c r="M96" s="10"/>
      <c r="N96" s="10"/>
      <c r="O96" s="11"/>
    </row>
    <row r="97" spans="1:15" x14ac:dyDescent="0.25">
      <c r="A97" s="12" t="s">
        <v>120</v>
      </c>
      <c r="B97" s="13"/>
      <c r="C97" s="13"/>
      <c r="D97" s="13"/>
      <c r="E97" s="13"/>
      <c r="F97" s="13"/>
      <c r="G97" s="14"/>
      <c r="H97" s="15">
        <f>SUM(H96)</f>
        <v>106.46</v>
      </c>
      <c r="I97" s="16"/>
      <c r="J97" s="16"/>
      <c r="K97" s="16"/>
      <c r="L97" s="16"/>
      <c r="M97" s="16"/>
      <c r="N97" s="16"/>
      <c r="O97" s="17"/>
    </row>
    <row r="98" spans="1:15" x14ac:dyDescent="0.25">
      <c r="A98" s="18" t="s">
        <v>122</v>
      </c>
      <c r="B98" s="19"/>
      <c r="C98" s="19"/>
      <c r="D98" s="20" t="s">
        <v>123</v>
      </c>
      <c r="E98" s="20"/>
      <c r="F98" s="21">
        <v>72874238030</v>
      </c>
      <c r="G98" s="21"/>
      <c r="H98" s="22">
        <v>375</v>
      </c>
      <c r="I98" s="23"/>
      <c r="J98" s="24" t="s">
        <v>48</v>
      </c>
      <c r="K98" s="25"/>
      <c r="L98" s="9" t="s">
        <v>124</v>
      </c>
      <c r="M98" s="10"/>
      <c r="N98" s="10"/>
      <c r="O98" s="11"/>
    </row>
    <row r="99" spans="1:15" x14ac:dyDescent="0.25">
      <c r="A99" s="12" t="s">
        <v>125</v>
      </c>
      <c r="B99" s="13"/>
      <c r="C99" s="13"/>
      <c r="D99" s="13"/>
      <c r="E99" s="13"/>
      <c r="F99" s="13"/>
      <c r="G99" s="14"/>
      <c r="H99" s="15">
        <f>SUM(H98)</f>
        <v>375</v>
      </c>
      <c r="I99" s="16"/>
      <c r="J99" s="16"/>
      <c r="K99" s="16"/>
      <c r="L99" s="16"/>
      <c r="M99" s="16"/>
      <c r="N99" s="16"/>
      <c r="O99" s="17"/>
    </row>
    <row r="100" spans="1:15" x14ac:dyDescent="0.25">
      <c r="A100" s="18" t="s">
        <v>126</v>
      </c>
      <c r="B100" s="19"/>
      <c r="C100" s="19"/>
      <c r="D100" s="20" t="s">
        <v>9</v>
      </c>
      <c r="E100" s="20"/>
      <c r="F100" s="21">
        <v>106585846</v>
      </c>
      <c r="G100" s="21"/>
      <c r="H100" s="22">
        <v>31.25</v>
      </c>
      <c r="I100" s="23"/>
      <c r="J100" s="24" t="s">
        <v>48</v>
      </c>
      <c r="K100" s="25"/>
      <c r="L100" s="9" t="s">
        <v>127</v>
      </c>
      <c r="M100" s="10"/>
      <c r="N100" s="10"/>
      <c r="O100" s="11"/>
    </row>
    <row r="101" spans="1:15" x14ac:dyDescent="0.25">
      <c r="A101" s="12" t="s">
        <v>128</v>
      </c>
      <c r="B101" s="13"/>
      <c r="C101" s="13"/>
      <c r="D101" s="13"/>
      <c r="E101" s="13"/>
      <c r="F101" s="13"/>
      <c r="G101" s="14"/>
      <c r="H101" s="15">
        <f>SUM(H100:H100)</f>
        <v>31.25</v>
      </c>
      <c r="I101" s="16"/>
      <c r="J101" s="16"/>
      <c r="K101" s="16"/>
      <c r="L101" s="16"/>
      <c r="M101" s="16"/>
      <c r="N101" s="16"/>
      <c r="O101" s="17"/>
    </row>
    <row r="102" spans="1:15" x14ac:dyDescent="0.25">
      <c r="A102" s="18" t="s">
        <v>129</v>
      </c>
      <c r="B102" s="19"/>
      <c r="C102" s="19"/>
      <c r="D102" s="20" t="s">
        <v>130</v>
      </c>
      <c r="E102" s="20"/>
      <c r="F102" s="21">
        <v>94472454976</v>
      </c>
      <c r="G102" s="21"/>
      <c r="H102" s="22">
        <v>501.37</v>
      </c>
      <c r="I102" s="23"/>
      <c r="J102" s="24" t="s">
        <v>48</v>
      </c>
      <c r="K102" s="25"/>
      <c r="L102" s="9" t="s">
        <v>131</v>
      </c>
      <c r="M102" s="10"/>
      <c r="N102" s="10"/>
      <c r="O102" s="11"/>
    </row>
    <row r="103" spans="1:15" x14ac:dyDescent="0.25">
      <c r="A103" s="18" t="s">
        <v>129</v>
      </c>
      <c r="B103" s="19"/>
      <c r="C103" s="19"/>
      <c r="D103" s="20" t="s">
        <v>130</v>
      </c>
      <c r="E103" s="20"/>
      <c r="F103" s="21">
        <v>94472454976</v>
      </c>
      <c r="G103" s="21"/>
      <c r="H103" s="22">
        <v>574.66</v>
      </c>
      <c r="I103" s="23"/>
      <c r="J103" s="24" t="s">
        <v>48</v>
      </c>
      <c r="K103" s="25"/>
      <c r="L103" s="9" t="s">
        <v>131</v>
      </c>
      <c r="M103" s="10"/>
      <c r="N103" s="10"/>
      <c r="O103" s="11"/>
    </row>
    <row r="104" spans="1:15" x14ac:dyDescent="0.25">
      <c r="A104" s="12" t="s">
        <v>132</v>
      </c>
      <c r="B104" s="13"/>
      <c r="C104" s="13"/>
      <c r="D104" s="13"/>
      <c r="E104" s="13"/>
      <c r="F104" s="13"/>
      <c r="G104" s="14"/>
      <c r="H104" s="15">
        <f>SUM(H102:H103)</f>
        <v>1076.03</v>
      </c>
      <c r="I104" s="16"/>
      <c r="J104" s="16"/>
      <c r="K104" s="16"/>
      <c r="L104" s="16"/>
      <c r="M104" s="16"/>
      <c r="N104" s="16"/>
      <c r="O104" s="17"/>
    </row>
    <row r="105" spans="1:15" x14ac:dyDescent="0.25">
      <c r="A105" s="18" t="s">
        <v>133</v>
      </c>
      <c r="B105" s="19"/>
      <c r="C105" s="19"/>
      <c r="D105" s="20" t="s">
        <v>9</v>
      </c>
      <c r="E105" s="20"/>
      <c r="F105" s="21">
        <v>93075770066</v>
      </c>
      <c r="G105" s="21"/>
      <c r="H105" s="22">
        <v>125.98</v>
      </c>
      <c r="I105" s="23"/>
      <c r="J105" s="24" t="s">
        <v>73</v>
      </c>
      <c r="K105" s="25"/>
      <c r="L105" s="9" t="s">
        <v>134</v>
      </c>
      <c r="M105" s="10"/>
      <c r="N105" s="10"/>
      <c r="O105" s="11"/>
    </row>
    <row r="106" spans="1:15" x14ac:dyDescent="0.25">
      <c r="A106" s="18" t="s">
        <v>133</v>
      </c>
      <c r="B106" s="19"/>
      <c r="C106" s="19"/>
      <c r="D106" s="20" t="s">
        <v>9</v>
      </c>
      <c r="E106" s="20"/>
      <c r="F106" s="21">
        <v>9307577006</v>
      </c>
      <c r="G106" s="21"/>
      <c r="H106" s="22">
        <v>48.73</v>
      </c>
      <c r="I106" s="23"/>
      <c r="J106" s="24" t="s">
        <v>73</v>
      </c>
      <c r="K106" s="25"/>
      <c r="L106" s="9" t="s">
        <v>134</v>
      </c>
      <c r="M106" s="10"/>
      <c r="N106" s="10"/>
      <c r="O106" s="11"/>
    </row>
    <row r="107" spans="1:15" x14ac:dyDescent="0.25">
      <c r="A107" s="12" t="s">
        <v>135</v>
      </c>
      <c r="B107" s="13"/>
      <c r="C107" s="13"/>
      <c r="D107" s="13"/>
      <c r="E107" s="13"/>
      <c r="F107" s="13"/>
      <c r="G107" s="14"/>
      <c r="H107" s="15">
        <f>SUM(H105:H106)</f>
        <v>174.71</v>
      </c>
      <c r="I107" s="16"/>
      <c r="J107" s="16"/>
      <c r="K107" s="16"/>
      <c r="L107" s="16"/>
      <c r="M107" s="16"/>
      <c r="N107" s="16"/>
      <c r="O107" s="17"/>
    </row>
    <row r="108" spans="1:15" x14ac:dyDescent="0.25">
      <c r="A108" s="18" t="s">
        <v>136</v>
      </c>
      <c r="B108" s="19"/>
      <c r="C108" s="19"/>
      <c r="D108" s="20" t="s">
        <v>5</v>
      </c>
      <c r="E108" s="20"/>
      <c r="F108" s="21">
        <v>39254919721</v>
      </c>
      <c r="G108" s="21"/>
      <c r="H108" s="22">
        <v>153.9</v>
      </c>
      <c r="I108" s="23"/>
      <c r="J108" s="24" t="s">
        <v>73</v>
      </c>
      <c r="K108" s="25"/>
      <c r="L108" s="9" t="s">
        <v>137</v>
      </c>
      <c r="M108" s="10"/>
      <c r="N108" s="10"/>
      <c r="O108" s="11"/>
    </row>
    <row r="109" spans="1:15" x14ac:dyDescent="0.25">
      <c r="A109" s="12" t="s">
        <v>138</v>
      </c>
      <c r="B109" s="13"/>
      <c r="C109" s="13"/>
      <c r="D109" s="13"/>
      <c r="E109" s="13"/>
      <c r="F109" s="13"/>
      <c r="G109" s="14"/>
      <c r="H109" s="15">
        <f>SUM(H108:H108)</f>
        <v>153.9</v>
      </c>
      <c r="I109" s="16"/>
      <c r="J109" s="16"/>
      <c r="K109" s="16"/>
      <c r="L109" s="16"/>
      <c r="M109" s="16"/>
      <c r="N109" s="16"/>
      <c r="O109" s="17"/>
    </row>
    <row r="110" spans="1:15" x14ac:dyDescent="0.25">
      <c r="A110" s="18" t="s">
        <v>139</v>
      </c>
      <c r="B110" s="19"/>
      <c r="C110" s="19"/>
      <c r="D110" s="20" t="s">
        <v>6</v>
      </c>
      <c r="E110" s="20"/>
      <c r="F110" s="21">
        <v>40343790595</v>
      </c>
      <c r="G110" s="21"/>
      <c r="H110" s="22">
        <v>974.6</v>
      </c>
      <c r="I110" s="23"/>
      <c r="J110" s="24" t="s">
        <v>82</v>
      </c>
      <c r="K110" s="25"/>
      <c r="L110" s="9" t="s">
        <v>83</v>
      </c>
      <c r="M110" s="10"/>
      <c r="N110" s="10"/>
      <c r="O110" s="11"/>
    </row>
    <row r="111" spans="1:15" x14ac:dyDescent="0.25">
      <c r="A111" s="12" t="s">
        <v>140</v>
      </c>
      <c r="B111" s="13"/>
      <c r="C111" s="13"/>
      <c r="D111" s="13"/>
      <c r="E111" s="13"/>
      <c r="F111" s="13"/>
      <c r="G111" s="14"/>
      <c r="H111" s="15">
        <f>SUM(H110:H110)</f>
        <v>974.6</v>
      </c>
      <c r="I111" s="16"/>
      <c r="J111" s="16"/>
      <c r="K111" s="16"/>
      <c r="L111" s="16"/>
      <c r="M111" s="16"/>
      <c r="N111" s="16"/>
      <c r="O111" s="17"/>
    </row>
    <row r="114" spans="1:15" x14ac:dyDescent="0.25">
      <c r="A114" s="33" t="s">
        <v>39</v>
      </c>
      <c r="B114" s="34"/>
      <c r="C114" s="34"/>
      <c r="D114" s="34"/>
      <c r="E114" s="34"/>
      <c r="F114" s="34"/>
      <c r="G114" s="35"/>
      <c r="H114" s="36">
        <f>SUM(H32,H35,H37,H39,H44,H46,H48,H52,H54,H56,H60,H63,H65,H67,H69,H71,H73,H75,H77,H79,H81,H83,H85,H89,H91,H93,H95,H97,H99,H101,H104,H107,H109,H111)</f>
        <v>87367.24000000002</v>
      </c>
      <c r="I114" s="37"/>
      <c r="J114" s="37"/>
      <c r="K114" s="37"/>
      <c r="L114" s="37"/>
      <c r="M114" s="37"/>
      <c r="N114" s="37"/>
      <c r="O114" s="38"/>
    </row>
  </sheetData>
  <mergeCells count="494">
    <mergeCell ref="A111:G111"/>
    <mergeCell ref="H111:O111"/>
    <mergeCell ref="A103:C103"/>
    <mergeCell ref="D103:E103"/>
    <mergeCell ref="F103:G103"/>
    <mergeCell ref="H103:I103"/>
    <mergeCell ref="J103:K103"/>
    <mergeCell ref="L103:O103"/>
    <mergeCell ref="A106:C106"/>
    <mergeCell ref="D106:E106"/>
    <mergeCell ref="F106:G106"/>
    <mergeCell ref="H106:I106"/>
    <mergeCell ref="J106:K106"/>
    <mergeCell ref="L106:O106"/>
    <mergeCell ref="A108:C108"/>
    <mergeCell ref="D108:E108"/>
    <mergeCell ref="F108:G108"/>
    <mergeCell ref="H108:I108"/>
    <mergeCell ref="J108:K108"/>
    <mergeCell ref="L108:O108"/>
    <mergeCell ref="A109:G109"/>
    <mergeCell ref="H109:O109"/>
    <mergeCell ref="A110:C110"/>
    <mergeCell ref="D110:E110"/>
    <mergeCell ref="F110:G110"/>
    <mergeCell ref="H110:I110"/>
    <mergeCell ref="J110:K110"/>
    <mergeCell ref="L110:O110"/>
    <mergeCell ref="A104:G104"/>
    <mergeCell ref="H104:O104"/>
    <mergeCell ref="A105:C105"/>
    <mergeCell ref="D105:E105"/>
    <mergeCell ref="F105:G105"/>
    <mergeCell ref="H105:I105"/>
    <mergeCell ref="J105:K105"/>
    <mergeCell ref="L105:O105"/>
    <mergeCell ref="A107:G107"/>
    <mergeCell ref="H107:O107"/>
    <mergeCell ref="A43:C43"/>
    <mergeCell ref="D43:E43"/>
    <mergeCell ref="F43:G43"/>
    <mergeCell ref="H43:I43"/>
    <mergeCell ref="J43:K43"/>
    <mergeCell ref="L43:O43"/>
    <mergeCell ref="A102:C102"/>
    <mergeCell ref="D102:E102"/>
    <mergeCell ref="F102:G102"/>
    <mergeCell ref="H102:I102"/>
    <mergeCell ref="J102:K102"/>
    <mergeCell ref="L102:O102"/>
    <mergeCell ref="L88:O88"/>
    <mergeCell ref="A89:G89"/>
    <mergeCell ref="H89:O89"/>
    <mergeCell ref="A90:C90"/>
    <mergeCell ref="D90:E90"/>
    <mergeCell ref="F90:G90"/>
    <mergeCell ref="H90:I90"/>
    <mergeCell ref="A98:C98"/>
    <mergeCell ref="D98:E98"/>
    <mergeCell ref="F98:G98"/>
    <mergeCell ref="H98:I98"/>
    <mergeCell ref="J98:K98"/>
    <mergeCell ref="A42:C42"/>
    <mergeCell ref="D42:E42"/>
    <mergeCell ref="F42:G42"/>
    <mergeCell ref="H42:I42"/>
    <mergeCell ref="J42:K42"/>
    <mergeCell ref="L42:O42"/>
    <mergeCell ref="A36:C36"/>
    <mergeCell ref="D36:E36"/>
    <mergeCell ref="A34:C34"/>
    <mergeCell ref="D34:E34"/>
    <mergeCell ref="F34:G34"/>
    <mergeCell ref="H34:I34"/>
    <mergeCell ref="J34:K34"/>
    <mergeCell ref="L34:O34"/>
    <mergeCell ref="A35:G35"/>
    <mergeCell ref="H35:O35"/>
    <mergeCell ref="L98:O98"/>
    <mergeCell ref="A99:G99"/>
    <mergeCell ref="H99:O99"/>
    <mergeCell ref="A95:G95"/>
    <mergeCell ref="H95:O95"/>
    <mergeCell ref="A96:C96"/>
    <mergeCell ref="D96:E96"/>
    <mergeCell ref="F96:G96"/>
    <mergeCell ref="H96:I96"/>
    <mergeCell ref="J96:K96"/>
    <mergeCell ref="L96:O96"/>
    <mergeCell ref="A97:G97"/>
    <mergeCell ref="H97:O97"/>
    <mergeCell ref="H92:I92"/>
    <mergeCell ref="J92:K92"/>
    <mergeCell ref="L92:O92"/>
    <mergeCell ref="A86:C86"/>
    <mergeCell ref="D86:E86"/>
    <mergeCell ref="F86:G86"/>
    <mergeCell ref="H86:I86"/>
    <mergeCell ref="J86:K86"/>
    <mergeCell ref="L86:O86"/>
    <mergeCell ref="A88:C88"/>
    <mergeCell ref="D88:E88"/>
    <mergeCell ref="F88:G88"/>
    <mergeCell ref="H88:I88"/>
    <mergeCell ref="J88:K88"/>
    <mergeCell ref="A87:C87"/>
    <mergeCell ref="D87:E87"/>
    <mergeCell ref="F87:G87"/>
    <mergeCell ref="H87:I87"/>
    <mergeCell ref="J87:K87"/>
    <mergeCell ref="D57:E57"/>
    <mergeCell ref="J59:K59"/>
    <mergeCell ref="L59:O59"/>
    <mergeCell ref="H58:I58"/>
    <mergeCell ref="J58:K58"/>
    <mergeCell ref="F57:G57"/>
    <mergeCell ref="L57:O57"/>
    <mergeCell ref="A60:G60"/>
    <mergeCell ref="A59:C59"/>
    <mergeCell ref="D59:E59"/>
    <mergeCell ref="F59:G59"/>
    <mergeCell ref="A58:C58"/>
    <mergeCell ref="A27:C27"/>
    <mergeCell ref="D27:E27"/>
    <mergeCell ref="F27:G27"/>
    <mergeCell ref="H27:I27"/>
    <mergeCell ref="J27:K27"/>
    <mergeCell ref="L27:O27"/>
    <mergeCell ref="A28:C28"/>
    <mergeCell ref="D28:E28"/>
    <mergeCell ref="F28:G28"/>
    <mergeCell ref="H28:I28"/>
    <mergeCell ref="J28:K28"/>
    <mergeCell ref="L28:O28"/>
    <mergeCell ref="A29:C29"/>
    <mergeCell ref="D29:E29"/>
    <mergeCell ref="F29:G29"/>
    <mergeCell ref="H29:I29"/>
    <mergeCell ref="J29:K29"/>
    <mergeCell ref="L29:O29"/>
    <mergeCell ref="A31:C31"/>
    <mergeCell ref="D31:E31"/>
    <mergeCell ref="F31:G31"/>
    <mergeCell ref="H31:I31"/>
    <mergeCell ref="J31:K31"/>
    <mergeCell ref="L31:O31"/>
    <mergeCell ref="A25:C25"/>
    <mergeCell ref="D25:E25"/>
    <mergeCell ref="F25:G25"/>
    <mergeCell ref="H25:I25"/>
    <mergeCell ref="J25:K25"/>
    <mergeCell ref="L25:O25"/>
    <mergeCell ref="A26:C26"/>
    <mergeCell ref="D26:E26"/>
    <mergeCell ref="F26:G26"/>
    <mergeCell ref="H26:I26"/>
    <mergeCell ref="J26:K26"/>
    <mergeCell ref="L26:O26"/>
    <mergeCell ref="D78:E78"/>
    <mergeCell ref="F78:G78"/>
    <mergeCell ref="H78:I78"/>
    <mergeCell ref="J78:K78"/>
    <mergeCell ref="L78:O78"/>
    <mergeCell ref="F76:G76"/>
    <mergeCell ref="F80:G80"/>
    <mergeCell ref="H80:I80"/>
    <mergeCell ref="D80:E80"/>
    <mergeCell ref="A79:G79"/>
    <mergeCell ref="A10:C10"/>
    <mergeCell ref="D10:E10"/>
    <mergeCell ref="F10:G10"/>
    <mergeCell ref="H10:I10"/>
    <mergeCell ref="J10:K10"/>
    <mergeCell ref="L10:O10"/>
    <mergeCell ref="A33:C33"/>
    <mergeCell ref="D33:E33"/>
    <mergeCell ref="A11:C11"/>
    <mergeCell ref="D11:E11"/>
    <mergeCell ref="F11:G11"/>
    <mergeCell ref="H11:I11"/>
    <mergeCell ref="J11:K11"/>
    <mergeCell ref="L11:O11"/>
    <mergeCell ref="A16:C16"/>
    <mergeCell ref="D16:E16"/>
    <mergeCell ref="F16:G16"/>
    <mergeCell ref="H16:I16"/>
    <mergeCell ref="J16:K16"/>
    <mergeCell ref="L16:O16"/>
    <mergeCell ref="H15:I15"/>
    <mergeCell ref="A15:C15"/>
    <mergeCell ref="D15:E15"/>
    <mergeCell ref="F15:G15"/>
    <mergeCell ref="A1:O1"/>
    <mergeCell ref="D2:K3"/>
    <mergeCell ref="A4:C6"/>
    <mergeCell ref="D4:E6"/>
    <mergeCell ref="F4:G6"/>
    <mergeCell ref="H4:I6"/>
    <mergeCell ref="J4:K6"/>
    <mergeCell ref="L4:O6"/>
    <mergeCell ref="A7:C7"/>
    <mergeCell ref="D7:E7"/>
    <mergeCell ref="F7:G7"/>
    <mergeCell ref="H7:I7"/>
    <mergeCell ref="J7:K7"/>
    <mergeCell ref="L7:O7"/>
    <mergeCell ref="A9:G9"/>
    <mergeCell ref="H9:O9"/>
    <mergeCell ref="F38:G38"/>
    <mergeCell ref="H38:I38"/>
    <mergeCell ref="J38:K38"/>
    <mergeCell ref="L38:O38"/>
    <mergeCell ref="A13:C13"/>
    <mergeCell ref="D13:E13"/>
    <mergeCell ref="F13:G13"/>
    <mergeCell ref="H13:I13"/>
    <mergeCell ref="J13:K13"/>
    <mergeCell ref="L13:O13"/>
    <mergeCell ref="A17:C17"/>
    <mergeCell ref="D17:E17"/>
    <mergeCell ref="F17:G17"/>
    <mergeCell ref="H17:I17"/>
    <mergeCell ref="J17:K17"/>
    <mergeCell ref="L17:O17"/>
    <mergeCell ref="A14:C14"/>
    <mergeCell ref="D14:E14"/>
    <mergeCell ref="F14:G14"/>
    <mergeCell ref="H14:I14"/>
    <mergeCell ref="J14:K14"/>
    <mergeCell ref="L14:O14"/>
    <mergeCell ref="J15:K15"/>
    <mergeCell ref="L15:O15"/>
    <mergeCell ref="L12:O12"/>
    <mergeCell ref="J12:K12"/>
    <mergeCell ref="F12:G12"/>
    <mergeCell ref="D12:E12"/>
    <mergeCell ref="A12:C12"/>
    <mergeCell ref="F33:G33"/>
    <mergeCell ref="H33:I33"/>
    <mergeCell ref="J33:K33"/>
    <mergeCell ref="L33:O33"/>
    <mergeCell ref="A32:G32"/>
    <mergeCell ref="H32:O32"/>
    <mergeCell ref="F21:G21"/>
    <mergeCell ref="H21:I21"/>
    <mergeCell ref="J21:K21"/>
    <mergeCell ref="L21:O21"/>
    <mergeCell ref="A22:C22"/>
    <mergeCell ref="D22:E22"/>
    <mergeCell ref="F22:G22"/>
    <mergeCell ref="H22:I22"/>
    <mergeCell ref="J22:K22"/>
    <mergeCell ref="L22:O22"/>
    <mergeCell ref="L24:O24"/>
    <mergeCell ref="H20:I20"/>
    <mergeCell ref="J20:K20"/>
    <mergeCell ref="L20:O20"/>
    <mergeCell ref="A21:C21"/>
    <mergeCell ref="D21:E21"/>
    <mergeCell ref="A18:C18"/>
    <mergeCell ref="D18:E18"/>
    <mergeCell ref="F18:G18"/>
    <mergeCell ref="H18:I18"/>
    <mergeCell ref="J18:K18"/>
    <mergeCell ref="L18:O18"/>
    <mergeCell ref="A19:C19"/>
    <mergeCell ref="D19:E19"/>
    <mergeCell ref="F19:G19"/>
    <mergeCell ref="H19:I19"/>
    <mergeCell ref="J19:K19"/>
    <mergeCell ref="L19:O19"/>
    <mergeCell ref="A20:C20"/>
    <mergeCell ref="D20:E20"/>
    <mergeCell ref="F20:G20"/>
    <mergeCell ref="A56:G56"/>
    <mergeCell ref="A55:C55"/>
    <mergeCell ref="D55:E55"/>
    <mergeCell ref="F55:G55"/>
    <mergeCell ref="H55:I55"/>
    <mergeCell ref="L58:O58"/>
    <mergeCell ref="J55:K55"/>
    <mergeCell ref="L55:O55"/>
    <mergeCell ref="J36:K36"/>
    <mergeCell ref="L36:O36"/>
    <mergeCell ref="J53:K53"/>
    <mergeCell ref="L53:O53"/>
    <mergeCell ref="F36:G36"/>
    <mergeCell ref="H36:I36"/>
    <mergeCell ref="A39:G39"/>
    <mergeCell ref="H39:O39"/>
    <mergeCell ref="J50:K50"/>
    <mergeCell ref="L50:O50"/>
    <mergeCell ref="A40:C40"/>
    <mergeCell ref="D40:E40"/>
    <mergeCell ref="A52:G52"/>
    <mergeCell ref="D58:E58"/>
    <mergeCell ref="F58:G58"/>
    <mergeCell ref="H52:O52"/>
    <mergeCell ref="A64:C64"/>
    <mergeCell ref="D64:E64"/>
    <mergeCell ref="F64:G64"/>
    <mergeCell ref="H64:I64"/>
    <mergeCell ref="J64:K64"/>
    <mergeCell ref="L64:O64"/>
    <mergeCell ref="A44:G44"/>
    <mergeCell ref="H44:O44"/>
    <mergeCell ref="F51:G51"/>
    <mergeCell ref="H51:I51"/>
    <mergeCell ref="A61:C61"/>
    <mergeCell ref="D61:E61"/>
    <mergeCell ref="F61:G61"/>
    <mergeCell ref="H61:I61"/>
    <mergeCell ref="J61:K61"/>
    <mergeCell ref="L61:O61"/>
    <mergeCell ref="A54:G54"/>
    <mergeCell ref="H54:O54"/>
    <mergeCell ref="H57:I57"/>
    <mergeCell ref="J57:K57"/>
    <mergeCell ref="H56:O56"/>
    <mergeCell ref="H59:I59"/>
    <mergeCell ref="H60:O60"/>
    <mergeCell ref="A57:C57"/>
    <mergeCell ref="D50:E50"/>
    <mergeCell ref="A49:C49"/>
    <mergeCell ref="D49:E49"/>
    <mergeCell ref="F49:G49"/>
    <mergeCell ref="H49:I49"/>
    <mergeCell ref="J49:K49"/>
    <mergeCell ref="L49:O49"/>
    <mergeCell ref="F50:G50"/>
    <mergeCell ref="H50:I50"/>
    <mergeCell ref="D51:E51"/>
    <mergeCell ref="A53:C53"/>
    <mergeCell ref="D53:E53"/>
    <mergeCell ref="F53:G53"/>
    <mergeCell ref="H53:I53"/>
    <mergeCell ref="L51:O51"/>
    <mergeCell ref="J51:K51"/>
    <mergeCell ref="A37:G37"/>
    <mergeCell ref="H37:O37"/>
    <mergeCell ref="F40:G40"/>
    <mergeCell ref="H40:I40"/>
    <mergeCell ref="F45:G45"/>
    <mergeCell ref="H45:I45"/>
    <mergeCell ref="J45:K45"/>
    <mergeCell ref="L45:O45"/>
    <mergeCell ref="A48:G48"/>
    <mergeCell ref="H48:O48"/>
    <mergeCell ref="A46:G46"/>
    <mergeCell ref="H46:O46"/>
    <mergeCell ref="J40:K40"/>
    <mergeCell ref="L40:O40"/>
    <mergeCell ref="A47:C47"/>
    <mergeCell ref="D47:E47"/>
    <mergeCell ref="A50:C50"/>
    <mergeCell ref="J47:K47"/>
    <mergeCell ref="L47:O47"/>
    <mergeCell ref="H47:I47"/>
    <mergeCell ref="A45:C45"/>
    <mergeCell ref="D45:E45"/>
    <mergeCell ref="A38:C38"/>
    <mergeCell ref="D38:E38"/>
    <mergeCell ref="A114:G114"/>
    <mergeCell ref="H114:O114"/>
    <mergeCell ref="A66:C66"/>
    <mergeCell ref="D66:E66"/>
    <mergeCell ref="F66:G66"/>
    <mergeCell ref="H66:I66"/>
    <mergeCell ref="J66:K66"/>
    <mergeCell ref="L66:O66"/>
    <mergeCell ref="A68:C68"/>
    <mergeCell ref="D68:E68"/>
    <mergeCell ref="J68:K68"/>
    <mergeCell ref="L68:O68"/>
    <mergeCell ref="A67:G67"/>
    <mergeCell ref="H67:O67"/>
    <mergeCell ref="A71:G71"/>
    <mergeCell ref="H71:O71"/>
    <mergeCell ref="A51:C51"/>
    <mergeCell ref="H79:O79"/>
    <mergeCell ref="F70:G70"/>
    <mergeCell ref="H70:I70"/>
    <mergeCell ref="J70:K70"/>
    <mergeCell ref="L70:O70"/>
    <mergeCell ref="A70:C70"/>
    <mergeCell ref="D70:E70"/>
    <mergeCell ref="A72:C72"/>
    <mergeCell ref="D72:E72"/>
    <mergeCell ref="F72:G72"/>
    <mergeCell ref="H72:I72"/>
    <mergeCell ref="J72:K72"/>
    <mergeCell ref="L72:O72"/>
    <mergeCell ref="A74:C74"/>
    <mergeCell ref="D74:E74"/>
    <mergeCell ref="F74:G74"/>
    <mergeCell ref="H74:I74"/>
    <mergeCell ref="J74:K74"/>
    <mergeCell ref="L74:O74"/>
    <mergeCell ref="A75:G75"/>
    <mergeCell ref="H75:O75"/>
    <mergeCell ref="A76:C76"/>
    <mergeCell ref="D76:E76"/>
    <mergeCell ref="A78:C78"/>
    <mergeCell ref="F68:G68"/>
    <mergeCell ref="H68:I68"/>
    <mergeCell ref="H76:I76"/>
    <mergeCell ref="J76:K76"/>
    <mergeCell ref="L76:O76"/>
    <mergeCell ref="A77:G77"/>
    <mergeCell ref="H77:O77"/>
    <mergeCell ref="H24:I24"/>
    <mergeCell ref="J24:K24"/>
    <mergeCell ref="A62:C62"/>
    <mergeCell ref="D62:E62"/>
    <mergeCell ref="F62:G62"/>
    <mergeCell ref="H62:I62"/>
    <mergeCell ref="H63:O63"/>
    <mergeCell ref="A63:G63"/>
    <mergeCell ref="J62:K62"/>
    <mergeCell ref="L62:O62"/>
    <mergeCell ref="A65:G65"/>
    <mergeCell ref="H65:O65"/>
    <mergeCell ref="A69:G69"/>
    <mergeCell ref="H69:O69"/>
    <mergeCell ref="A73:G73"/>
    <mergeCell ref="H73:O73"/>
    <mergeCell ref="F47:G47"/>
    <mergeCell ref="A83:G83"/>
    <mergeCell ref="H83:O83"/>
    <mergeCell ref="A84:C84"/>
    <mergeCell ref="D84:E84"/>
    <mergeCell ref="J80:K80"/>
    <mergeCell ref="L80:O80"/>
    <mergeCell ref="F84:G84"/>
    <mergeCell ref="H84:I84"/>
    <mergeCell ref="J84:K84"/>
    <mergeCell ref="L84:O84"/>
    <mergeCell ref="A82:C82"/>
    <mergeCell ref="D82:E82"/>
    <mergeCell ref="F82:G82"/>
    <mergeCell ref="H82:I82"/>
    <mergeCell ref="J82:K82"/>
    <mergeCell ref="L82:O82"/>
    <mergeCell ref="A80:C80"/>
    <mergeCell ref="A81:G81"/>
    <mergeCell ref="H81:O81"/>
    <mergeCell ref="H12:I12"/>
    <mergeCell ref="A30:C30"/>
    <mergeCell ref="D30:E30"/>
    <mergeCell ref="F30:G30"/>
    <mergeCell ref="H30:I30"/>
    <mergeCell ref="J30:K30"/>
    <mergeCell ref="L30:O30"/>
    <mergeCell ref="A85:G85"/>
    <mergeCell ref="H85:O85"/>
    <mergeCell ref="A41:C41"/>
    <mergeCell ref="D41:E41"/>
    <mergeCell ref="F41:G41"/>
    <mergeCell ref="H41:I41"/>
    <mergeCell ref="J41:K41"/>
    <mergeCell ref="L41:O41"/>
    <mergeCell ref="A23:C23"/>
    <mergeCell ref="D23:E23"/>
    <mergeCell ref="F23:G23"/>
    <mergeCell ref="H23:I23"/>
    <mergeCell ref="J23:K23"/>
    <mergeCell ref="L23:O23"/>
    <mergeCell ref="A24:C24"/>
    <mergeCell ref="D24:E24"/>
    <mergeCell ref="F24:G24"/>
    <mergeCell ref="L87:O87"/>
    <mergeCell ref="A101:G101"/>
    <mergeCell ref="H101:O101"/>
    <mergeCell ref="A100:C100"/>
    <mergeCell ref="D100:E100"/>
    <mergeCell ref="F100:G100"/>
    <mergeCell ref="H100:I100"/>
    <mergeCell ref="J100:K100"/>
    <mergeCell ref="L100:O100"/>
    <mergeCell ref="J90:K90"/>
    <mergeCell ref="L90:O90"/>
    <mergeCell ref="A93:G93"/>
    <mergeCell ref="H93:O93"/>
    <mergeCell ref="A94:C94"/>
    <mergeCell ref="D94:E94"/>
    <mergeCell ref="F94:G94"/>
    <mergeCell ref="H94:I94"/>
    <mergeCell ref="J94:K94"/>
    <mergeCell ref="L94:O94"/>
    <mergeCell ref="A91:G91"/>
    <mergeCell ref="H91:O91"/>
    <mergeCell ref="A92:C92"/>
    <mergeCell ref="D92:E92"/>
    <mergeCell ref="F92:G9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0DE6-0B48-4859-91A2-E384C4AE4BC7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lipanj</vt:lpstr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</dc:creator>
  <cp:lastModifiedBy>Racunovodstvo</cp:lastModifiedBy>
  <cp:lastPrinted>2025-06-16T12:10:31Z</cp:lastPrinted>
  <dcterms:created xsi:type="dcterms:W3CDTF">2024-02-06T13:45:02Z</dcterms:created>
  <dcterms:modified xsi:type="dcterms:W3CDTF">2025-07-15T05:27:13Z</dcterms:modified>
</cp:coreProperties>
</file>